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Z:\Mitjants Comunicació\NOTES DE PREMSA. ESTRUCTURA\ESTIMACIONS DE POBLACIÓ\Estimacions 2021\"/>
    </mc:Choice>
  </mc:AlternateContent>
  <xr:revisionPtr revIDLastSave="0" documentId="13_ncr:1_{BB18544F-84E0-45A0-B409-0F87DA91EC14}" xr6:coauthVersionLast="45" xr6:coauthVersionMax="45" xr10:uidLastSave="{00000000-0000-0000-0000-000000000000}"/>
  <bookViews>
    <workbookView xWindow="-60" yWindow="-60" windowWidth="28920" windowHeight="15660" tabRatio="648" xr2:uid="{00000000-000D-0000-FFFF-FFFF00000000}"/>
  </bookViews>
  <sheets>
    <sheet name="Índex" sheetId="14" r:id="rId1"/>
    <sheet name="Taula 1" sheetId="1" r:id="rId2"/>
    <sheet name="Taula 2" sheetId="5" r:id="rId3"/>
    <sheet name="Taula 3" sheetId="11" r:id="rId4"/>
    <sheet name="Taula 4" sheetId="8" r:id="rId5"/>
    <sheet name="Taula 5" sheetId="12" r:id="rId6"/>
    <sheet name="Taula 6" sheetId="4" r:id="rId7"/>
    <sheet name="Taula 7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5" i="9" l="1"/>
  <c r="E54" i="9"/>
  <c r="E53" i="9"/>
  <c r="E52" i="9"/>
  <c r="E51" i="9"/>
  <c r="E50" i="9"/>
  <c r="E49" i="9"/>
  <c r="E48" i="9"/>
  <c r="E46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F29" i="8" l="1"/>
  <c r="F28" i="8"/>
  <c r="G50" i="9"/>
  <c r="F50" i="9"/>
  <c r="H50" i="9"/>
  <c r="H42" i="9"/>
  <c r="F42" i="9"/>
  <c r="G42" i="9"/>
  <c r="G24" i="9"/>
  <c r="F24" i="9"/>
  <c r="H24" i="9"/>
  <c r="G33" i="9"/>
  <c r="F33" i="9"/>
  <c r="H33" i="9"/>
  <c r="H35" i="9"/>
  <c r="F35" i="9"/>
  <c r="G35" i="9"/>
  <c r="G28" i="9"/>
  <c r="F28" i="9"/>
  <c r="H28" i="9"/>
  <c r="H41" i="9"/>
  <c r="F41" i="9"/>
  <c r="G41" i="9"/>
  <c r="H13" i="9"/>
  <c r="F13" i="9"/>
  <c r="G13" i="9"/>
  <c r="H31" i="9"/>
  <c r="F31" i="9"/>
  <c r="G31" i="9"/>
  <c r="H17" i="9"/>
  <c r="F17" i="9"/>
  <c r="G17" i="9"/>
  <c r="H40" i="9"/>
  <c r="F40" i="9"/>
  <c r="G40" i="9"/>
  <c r="G16" i="9"/>
  <c r="F16" i="9"/>
  <c r="H16" i="9"/>
  <c r="H53" i="9"/>
  <c r="F53" i="9"/>
  <c r="G53" i="9"/>
  <c r="H43" i="9"/>
  <c r="F43" i="9"/>
  <c r="G43" i="9"/>
  <c r="G9" i="9"/>
  <c r="F9" i="9"/>
  <c r="H9" i="9"/>
  <c r="G20" i="9"/>
  <c r="F20" i="9"/>
  <c r="H20" i="9"/>
  <c r="G32" i="9"/>
  <c r="F32" i="9"/>
  <c r="H32" i="9"/>
  <c r="G49" i="9"/>
  <c r="F49" i="9"/>
  <c r="H49" i="9"/>
  <c r="G7" i="9"/>
  <c r="F7" i="9"/>
  <c r="H7" i="9"/>
  <c r="H52" i="9"/>
  <c r="F52" i="9"/>
  <c r="G52" i="9"/>
  <c r="H29" i="9"/>
  <c r="F29" i="9"/>
  <c r="G29" i="9"/>
  <c r="H47" i="9"/>
  <c r="F47" i="9"/>
  <c r="G47" i="9"/>
  <c r="H23" i="9"/>
  <c r="F23" i="9"/>
  <c r="G23" i="9"/>
  <c r="G5" i="9"/>
  <c r="F5" i="9"/>
  <c r="H5" i="9"/>
  <c r="H14" i="9"/>
  <c r="F14" i="9"/>
  <c r="G14" i="9"/>
  <c r="G10" i="9"/>
  <c r="F10" i="9"/>
  <c r="H10" i="9"/>
  <c r="G8" i="9"/>
  <c r="F8" i="9"/>
  <c r="H8" i="9"/>
  <c r="H19" i="9"/>
  <c r="F19" i="9"/>
  <c r="G19" i="9"/>
  <c r="H27" i="9"/>
  <c r="F27" i="9"/>
  <c r="G27" i="9"/>
  <c r="G54" i="9"/>
  <c r="F54" i="9"/>
  <c r="H54" i="9"/>
  <c r="G55" i="9"/>
  <c r="F55" i="9"/>
  <c r="H55" i="9"/>
  <c r="G18" i="9"/>
  <c r="F18" i="9"/>
  <c r="H18" i="9"/>
  <c r="H44" i="9"/>
  <c r="F44" i="9"/>
  <c r="G44" i="9"/>
  <c r="H39" i="9"/>
  <c r="F39" i="9"/>
  <c r="G39" i="9"/>
  <c r="G21" i="9"/>
  <c r="F21" i="9"/>
  <c r="H21" i="9"/>
  <c r="H11" i="9"/>
  <c r="F11" i="9"/>
  <c r="G11" i="9"/>
  <c r="G30" i="9"/>
  <c r="F30" i="9"/>
  <c r="H30" i="9"/>
  <c r="H25" i="9"/>
  <c r="F25" i="9"/>
  <c r="G25" i="9"/>
  <c r="G51" i="9"/>
  <c r="F51" i="9"/>
  <c r="H51" i="9"/>
  <c r="H12" i="9"/>
  <c r="F12" i="9"/>
  <c r="G12" i="9"/>
  <c r="H6" i="9"/>
  <c r="F6" i="9"/>
  <c r="G6" i="9"/>
  <c r="G36" i="9"/>
  <c r="F36" i="9"/>
  <c r="H36" i="9"/>
  <c r="G45" i="9"/>
  <c r="F45" i="9"/>
  <c r="H45" i="9"/>
  <c r="H46" i="9"/>
  <c r="F46" i="9"/>
  <c r="G46" i="9"/>
  <c r="G15" i="9"/>
  <c r="F15" i="9"/>
  <c r="H15" i="9"/>
  <c r="G22" i="9"/>
  <c r="F22" i="9"/>
  <c r="H22" i="9"/>
  <c r="G37" i="9"/>
  <c r="F37" i="9"/>
  <c r="H37" i="9"/>
  <c r="G38" i="9"/>
  <c r="F38" i="9"/>
  <c r="H38" i="9"/>
  <c r="G34" i="9"/>
  <c r="F34" i="9"/>
  <c r="H34" i="9"/>
  <c r="H48" i="9"/>
  <c r="F48" i="9"/>
  <c r="G48" i="9"/>
  <c r="G26" i="9"/>
  <c r="F26" i="9"/>
  <c r="H26" i="9"/>
</calcChain>
</file>

<file path=xl/sharedStrings.xml><?xml version="1.0" encoding="utf-8"?>
<sst xmlns="http://schemas.openxmlformats.org/spreadsheetml/2006/main" count="198" uniqueCount="121">
  <si>
    <t>Total</t>
  </si>
  <si>
    <t>Alt Camp</t>
  </si>
  <si>
    <t>Alt Empordà</t>
  </si>
  <si>
    <t>Alt Penedès</t>
  </si>
  <si>
    <t>Alt Urgell</t>
  </si>
  <si>
    <t>Alta Ribagorça</t>
  </si>
  <si>
    <t>Anoia</t>
  </si>
  <si>
    <t>Aran</t>
  </si>
  <si>
    <t>Bages</t>
  </si>
  <si>
    <t>Baix Camp</t>
  </si>
  <si>
    <t>Baix Ebre</t>
  </si>
  <si>
    <t>Baix Empordà</t>
  </si>
  <si>
    <t>Baix Llobregat</t>
  </si>
  <si>
    <t>Baix Penedès</t>
  </si>
  <si>
    <t>Barcelonès</t>
  </si>
  <si>
    <t>Berguedà</t>
  </si>
  <si>
    <t>Cerdanya</t>
  </si>
  <si>
    <t>Conca de Barberà</t>
  </si>
  <si>
    <t>Garraf</t>
  </si>
  <si>
    <t>Garrigues</t>
  </si>
  <si>
    <t>Garrotxa</t>
  </si>
  <si>
    <t>Gironès</t>
  </si>
  <si>
    <t>Maresme</t>
  </si>
  <si>
    <t>Moianès</t>
  </si>
  <si>
    <t>Montsià</t>
  </si>
  <si>
    <t>Noguera</t>
  </si>
  <si>
    <t>Osona</t>
  </si>
  <si>
    <t>Pallars Jussà</t>
  </si>
  <si>
    <t>Pallars Sobirà</t>
  </si>
  <si>
    <t>Pla d'Urgell</t>
  </si>
  <si>
    <t>Pla de l'Estany</t>
  </si>
  <si>
    <t>Priorat</t>
  </si>
  <si>
    <t>Ribera d'Ebre</t>
  </si>
  <si>
    <t>Ripollès</t>
  </si>
  <si>
    <t>Segarra</t>
  </si>
  <si>
    <t>Segrià</t>
  </si>
  <si>
    <t>Selva</t>
  </si>
  <si>
    <t>Solsonès</t>
  </si>
  <si>
    <t>Tarragonès</t>
  </si>
  <si>
    <t>Terra Alta</t>
  </si>
  <si>
    <t>Urgell</t>
  </si>
  <si>
    <t>Vallès Occidental</t>
  </si>
  <si>
    <t>Vallès Oriental</t>
  </si>
  <si>
    <t>Catalunya</t>
  </si>
  <si>
    <t>Metropolità</t>
  </si>
  <si>
    <t>Comarques Gironines</t>
  </si>
  <si>
    <t>Camp de Tarragona</t>
  </si>
  <si>
    <t>Terres de l'Ebre</t>
  </si>
  <si>
    <t>Ponent</t>
  </si>
  <si>
    <t>Comarques Centrals</t>
  </si>
  <si>
    <t>Alt Pirineu i Aran</t>
  </si>
  <si>
    <t>Penedès</t>
  </si>
  <si>
    <t>De 65 anys i més</t>
  </si>
  <si>
    <t>Població a 1 de gener</t>
  </si>
  <si>
    <t>Homes</t>
  </si>
  <si>
    <t>Dones</t>
  </si>
  <si>
    <t>Índex d'envelliment (1)</t>
  </si>
  <si>
    <t>Índex de sobreenvelliment (2)</t>
  </si>
  <si>
    <t>Índex de dependència de la gent gran (3)</t>
  </si>
  <si>
    <t>Població de 65 anys i més (%)</t>
  </si>
  <si>
    <t>De 0 a 14 anys</t>
  </si>
  <si>
    <t>De 15 a 64 anys</t>
  </si>
  <si>
    <t>Variació anual</t>
  </si>
  <si>
    <t>Absolut</t>
  </si>
  <si>
    <t>Migratori amb l'estranger</t>
  </si>
  <si>
    <t>Migratori interior</t>
  </si>
  <si>
    <t>Natural</t>
  </si>
  <si>
    <t>Font: Idescat.</t>
  </si>
  <si>
    <t>Naixements</t>
  </si>
  <si>
    <t>Defuncions</t>
  </si>
  <si>
    <t>Creixement natural</t>
  </si>
  <si>
    <t>Saldo migratori amb la resta d'Espanya</t>
  </si>
  <si>
    <t>Saldo migratori amb l'estranger</t>
  </si>
  <si>
    <t>Població</t>
  </si>
  <si>
    <t>Absoluta</t>
  </si>
  <si>
    <t>Tant per mil</t>
  </si>
  <si>
    <t>Nota: El creixement de la població inclou una correcció estadística de la població centenària.</t>
  </si>
  <si>
    <t>De 16 a 64 anys</t>
  </si>
  <si>
    <t>De 16 a 64 anys (%)</t>
  </si>
  <si>
    <t>De 65 anys i més (%)</t>
  </si>
  <si>
    <t>De 0 a 15 anys (%)</t>
  </si>
  <si>
    <t>De 0 a 15 anys</t>
  </si>
  <si>
    <t>(1) Nombre de persones de 65 anys i més per cada 100 menors de 15 anys</t>
  </si>
  <si>
    <t>(2) Nombre de persones de 85 anys i més per cada 100 persones de 65 anys i més</t>
  </si>
  <si>
    <t>(3) Nombre de persones de 65 anys i més per cada 100 persones de 15 a 64 anys</t>
  </si>
  <si>
    <t>Població a 1 de gener de 2020</t>
  </si>
  <si>
    <t>De 0 a 4 anys</t>
  </si>
  <si>
    <t>De 5 a 9 anys</t>
  </si>
  <si>
    <t>De 10 a 14 anys</t>
  </si>
  <si>
    <t>De 15 a 19 anys</t>
  </si>
  <si>
    <t>De 20 a 24 anys</t>
  </si>
  <si>
    <t>De 25 a 29 anys</t>
  </si>
  <si>
    <t>De 30 a 34 anys</t>
  </si>
  <si>
    <t>De 35 a 39 anys</t>
  </si>
  <si>
    <t>De 40 a 44 anys</t>
  </si>
  <si>
    <t>De 45 a 49 anys</t>
  </si>
  <si>
    <t>De 50 a 54 anys</t>
  </si>
  <si>
    <t>De 55 a 59 anys</t>
  </si>
  <si>
    <t>De 60 a 64 anys</t>
  </si>
  <si>
    <t>De 65 a 69 anys</t>
  </si>
  <si>
    <t>De 70 a 74 anys</t>
  </si>
  <si>
    <t>De 75 a 79 anys</t>
  </si>
  <si>
    <t>De 80 a 84 anys</t>
  </si>
  <si>
    <t>De 85 a 89 anys</t>
  </si>
  <si>
    <t>De 90 a 94 anys</t>
  </si>
  <si>
    <t>De 95 anys i més</t>
  </si>
  <si>
    <t>Taula 1. Població a 1 de gener. Catalunya. 2010-2021</t>
  </si>
  <si>
    <t>Població a 1 de gener de 2021</t>
  </si>
  <si>
    <t>Creixement 2020</t>
  </si>
  <si>
    <t>Taula 4. Població a 1 de gener, per sexe i edat. Catalunya. 2020 i 2021</t>
  </si>
  <si>
    <t>Taula 5. Indicadors d'envelliment. Catalunya. 2020 i 2021</t>
  </si>
  <si>
    <t>Taula 6. Evolució demogràfica. Comarques i Aran, i àmbits del Pla territorial. 2020-2021</t>
  </si>
  <si>
    <t>Taula 7. Població per edat. Comarques i Aran, i àmbits del Pla territorial. 2021</t>
  </si>
  <si>
    <t>Estimacions de població. Dades definitives. 2021. Taules de la nota de premsa. Idescat. 20 de desembre de 2021</t>
  </si>
  <si>
    <t>Migratori</t>
  </si>
  <si>
    <t>Taxa bruta de creixement (Tant per mil)</t>
  </si>
  <si>
    <t>Taula 3. Creixement de la població. Catalunya. 2012-2020</t>
  </si>
  <si>
    <t>Relatiu</t>
  </si>
  <si>
    <t>Taula 2. Components del moviment demogràfic. Catalunya. 2020</t>
  </si>
  <si>
    <t>(1) El creixement de la població inclou una correcció estadística de la població centenària (-293 persones)</t>
  </si>
  <si>
    <t>Creixement total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</si>
</sst>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%"/>
  </numFmts>
  <fonts count="2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Helvetica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</font>
    <font>
      <sz val="9"/>
      <color rgb="FF000000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4" fillId="0" borderId="0"/>
    <xf numFmtId="0" fontId="23" fillId="0" borderId="0" applyNumberFormat="0" applyFill="0" applyBorder="0" applyAlignment="0" applyProtection="0"/>
  </cellStyleXfs>
  <cellXfs count="121">
    <xf numFmtId="0" fontId="0" fillId="0" borderId="0" xfId="0"/>
    <xf numFmtId="3" fontId="0" fillId="0" borderId="0" xfId="0" applyNumberFormat="1"/>
    <xf numFmtId="3" fontId="0" fillId="0" borderId="0" xfId="0" applyNumberFormat="1" applyFill="1"/>
    <xf numFmtId="0" fontId="0" fillId="0" borderId="0" xfId="0" applyFill="1"/>
    <xf numFmtId="164" fontId="0" fillId="0" borderId="0" xfId="0" applyNumberFormat="1" applyFill="1"/>
    <xf numFmtId="0" fontId="1" fillId="0" borderId="0" xfId="0" applyFont="1"/>
    <xf numFmtId="0" fontId="0" fillId="0" borderId="0" xfId="0" applyBorder="1"/>
    <xf numFmtId="3" fontId="0" fillId="0" borderId="0" xfId="0" applyNumberFormat="1" applyBorder="1"/>
    <xf numFmtId="164" fontId="0" fillId="0" borderId="0" xfId="0" applyNumberFormat="1" applyBorder="1"/>
    <xf numFmtId="0" fontId="0" fillId="0" borderId="0" xfId="0" applyFill="1" applyBorder="1"/>
    <xf numFmtId="0" fontId="2" fillId="0" borderId="0" xfId="0" applyFont="1" applyFill="1"/>
    <xf numFmtId="1" fontId="0" fillId="0" borderId="0" xfId="0" applyNumberFormat="1"/>
    <xf numFmtId="3" fontId="2" fillId="0" borderId="0" xfId="0" applyNumberFormat="1" applyFont="1"/>
    <xf numFmtId="2" fontId="4" fillId="0" borderId="0" xfId="2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0" fontId="6" fillId="0" borderId="0" xfId="0" applyFont="1" applyBorder="1"/>
    <xf numFmtId="0" fontId="6" fillId="0" borderId="0" xfId="0" applyFont="1" applyFill="1"/>
    <xf numFmtId="0" fontId="7" fillId="0" borderId="0" xfId="0" applyFont="1" applyFill="1"/>
    <xf numFmtId="0" fontId="6" fillId="0" borderId="0" xfId="0" applyFont="1" applyFill="1" applyBorder="1"/>
    <xf numFmtId="0" fontId="8" fillId="0" borderId="0" xfId="0" applyFont="1" applyFill="1"/>
    <xf numFmtId="0" fontId="9" fillId="0" borderId="0" xfId="0" applyFont="1" applyFill="1"/>
    <xf numFmtId="0" fontId="9" fillId="0" borderId="2" xfId="0" applyFont="1" applyFill="1" applyBorder="1"/>
    <xf numFmtId="0" fontId="9" fillId="0" borderId="1" xfId="0" applyFont="1" applyFill="1" applyBorder="1"/>
    <xf numFmtId="0" fontId="9" fillId="0" borderId="1" xfId="0" applyFont="1" applyFill="1" applyBorder="1" applyAlignment="1">
      <alignment horizontal="right"/>
    </xf>
    <xf numFmtId="3" fontId="9" fillId="0" borderId="0" xfId="0" applyNumberFormat="1" applyFont="1" applyFill="1"/>
    <xf numFmtId="0" fontId="10" fillId="0" borderId="0" xfId="0" applyFont="1" applyFill="1"/>
    <xf numFmtId="3" fontId="10" fillId="0" borderId="0" xfId="0" applyNumberFormat="1" applyFont="1" applyFill="1" applyBorder="1"/>
    <xf numFmtId="0" fontId="9" fillId="0" borderId="0" xfId="0" applyFont="1" applyFill="1" applyBorder="1"/>
    <xf numFmtId="0" fontId="8" fillId="0" borderId="2" xfId="0" applyFont="1" applyFill="1" applyBorder="1"/>
    <xf numFmtId="3" fontId="11" fillId="0" borderId="2" xfId="0" applyNumberFormat="1" applyFont="1" applyFill="1" applyBorder="1"/>
    <xf numFmtId="3" fontId="8" fillId="0" borderId="2" xfId="0" applyNumberFormat="1" applyFont="1" applyFill="1" applyBorder="1"/>
    <xf numFmtId="0" fontId="12" fillId="0" borderId="0" xfId="0" applyFont="1" applyFill="1"/>
    <xf numFmtId="0" fontId="9" fillId="0" borderId="3" xfId="0" applyFont="1" applyFill="1" applyBorder="1"/>
    <xf numFmtId="0" fontId="6" fillId="0" borderId="0" xfId="0" applyFont="1"/>
    <xf numFmtId="0" fontId="8" fillId="0" borderId="0" xfId="0" applyFont="1"/>
    <xf numFmtId="0" fontId="9" fillId="0" borderId="0" xfId="0" applyFont="1"/>
    <xf numFmtId="0" fontId="9" fillId="0" borderId="2" xfId="0" applyFont="1" applyBorder="1"/>
    <xf numFmtId="0" fontId="9" fillId="0" borderId="0" xfId="0" applyFont="1" applyBorder="1"/>
    <xf numFmtId="164" fontId="9" fillId="0" borderId="0" xfId="0" applyNumberFormat="1" applyFont="1" applyBorder="1"/>
    <xf numFmtId="0" fontId="12" fillId="0" borderId="0" xfId="0" applyFont="1"/>
    <xf numFmtId="3" fontId="7" fillId="0" borderId="0" xfId="0" applyNumberFormat="1" applyFont="1" applyFill="1"/>
    <xf numFmtId="0" fontId="9" fillId="0" borderId="1" xfId="0" applyFont="1" applyBorder="1"/>
    <xf numFmtId="0" fontId="8" fillId="0" borderId="2" xfId="0" applyFont="1" applyBorder="1"/>
    <xf numFmtId="3" fontId="9" fillId="0" borderId="0" xfId="0" applyNumberFormat="1" applyFont="1"/>
    <xf numFmtId="3" fontId="9" fillId="0" borderId="0" xfId="0" applyNumberFormat="1" applyFont="1" applyBorder="1"/>
    <xf numFmtId="0" fontId="10" fillId="0" borderId="1" xfId="0" applyFont="1" applyFill="1" applyBorder="1" applyAlignment="1">
      <alignment horizontal="right"/>
    </xf>
    <xf numFmtId="0" fontId="0" fillId="0" borderId="0" xfId="0" applyFill="1" applyAlignment="1">
      <alignment wrapText="1"/>
    </xf>
    <xf numFmtId="0" fontId="9" fillId="0" borderId="1" xfId="0" applyFont="1" applyFill="1" applyBorder="1" applyAlignment="1">
      <alignment horizontal="right" wrapText="1"/>
    </xf>
    <xf numFmtId="0" fontId="15" fillId="0" borderId="0" xfId="0" applyFont="1" applyFill="1"/>
    <xf numFmtId="0" fontId="10" fillId="0" borderId="2" xfId="0" applyFont="1" applyFill="1" applyBorder="1"/>
    <xf numFmtId="0" fontId="10" fillId="0" borderId="1" xfId="0" applyFont="1" applyFill="1" applyBorder="1"/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right" wrapText="1"/>
    </xf>
    <xf numFmtId="0" fontId="9" fillId="0" borderId="4" xfId="0" applyFont="1" applyFill="1" applyBorder="1" applyAlignment="1">
      <alignment horizontal="right" wrapText="1"/>
    </xf>
    <xf numFmtId="0" fontId="14" fillId="0" borderId="0" xfId="0" applyFont="1" applyFill="1"/>
    <xf numFmtId="0" fontId="7" fillId="0" borderId="0" xfId="0" applyFont="1" applyFill="1" applyBorder="1"/>
    <xf numFmtId="0" fontId="7" fillId="0" borderId="5" xfId="0" applyFont="1" applyFill="1" applyBorder="1"/>
    <xf numFmtId="164" fontId="9" fillId="0" borderId="0" xfId="0" applyNumberFormat="1" applyFont="1" applyFill="1" applyBorder="1"/>
    <xf numFmtId="0" fontId="8" fillId="0" borderId="3" xfId="0" applyFont="1" applyFill="1" applyBorder="1"/>
    <xf numFmtId="0" fontId="21" fillId="0" borderId="0" xfId="0" applyFont="1"/>
    <xf numFmtId="0" fontId="22" fillId="0" borderId="0" xfId="0" applyFont="1"/>
    <xf numFmtId="0" fontId="23" fillId="0" borderId="0" xfId="3"/>
    <xf numFmtId="0" fontId="23" fillId="0" borderId="0" xfId="3" applyFill="1"/>
    <xf numFmtId="0" fontId="24" fillId="0" borderId="0" xfId="0" applyFont="1"/>
    <xf numFmtId="3" fontId="15" fillId="0" borderId="2" xfId="0" applyNumberFormat="1" applyFont="1" applyFill="1" applyBorder="1"/>
    <xf numFmtId="0" fontId="6" fillId="0" borderId="5" xfId="0" applyFont="1" applyFill="1" applyBorder="1"/>
    <xf numFmtId="3" fontId="13" fillId="0" borderId="0" xfId="0" applyNumberFormat="1" applyFont="1"/>
    <xf numFmtId="0" fontId="10" fillId="0" borderId="0" xfId="0" applyFont="1"/>
    <xf numFmtId="3" fontId="10" fillId="0" borderId="0" xfId="0" applyNumberFormat="1" applyFont="1"/>
    <xf numFmtId="3" fontId="19" fillId="0" borderId="0" xfId="0" applyNumberFormat="1" applyFont="1"/>
    <xf numFmtId="0" fontId="15" fillId="0" borderId="0" xfId="0" applyFont="1"/>
    <xf numFmtId="3" fontId="15" fillId="0" borderId="0" xfId="0" applyNumberFormat="1" applyFont="1"/>
    <xf numFmtId="3" fontId="13" fillId="0" borderId="2" xfId="0" applyNumberFormat="1" applyFont="1" applyBorder="1"/>
    <xf numFmtId="0" fontId="10" fillId="0" borderId="2" xfId="0" applyFont="1" applyBorder="1"/>
    <xf numFmtId="3" fontId="18" fillId="0" borderId="2" xfId="0" applyNumberFormat="1" applyFont="1" applyBorder="1"/>
    <xf numFmtId="3" fontId="16" fillId="0" borderId="0" xfId="0" applyNumberFormat="1" applyFont="1"/>
    <xf numFmtId="0" fontId="8" fillId="0" borderId="3" xfId="0" applyFont="1" applyBorder="1"/>
    <xf numFmtId="3" fontId="8" fillId="0" borderId="3" xfId="0" applyNumberFormat="1" applyFont="1" applyBorder="1"/>
    <xf numFmtId="3" fontId="15" fillId="0" borderId="1" xfId="0" applyNumberFormat="1" applyFont="1" applyBorder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3" fontId="10" fillId="0" borderId="0" xfId="0" applyNumberFormat="1" applyFont="1" applyAlignment="1">
      <alignment horizontal="right"/>
    </xf>
    <xf numFmtId="164" fontId="9" fillId="0" borderId="0" xfId="0" applyNumberFormat="1" applyFont="1"/>
    <xf numFmtId="3" fontId="18" fillId="0" borderId="0" xfId="0" applyNumberFormat="1" applyFont="1"/>
    <xf numFmtId="165" fontId="9" fillId="0" borderId="0" xfId="0" applyNumberFormat="1" applyFont="1"/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/>
    <xf numFmtId="164" fontId="9" fillId="0" borderId="1" xfId="0" applyNumberFormat="1" applyFont="1" applyBorder="1"/>
    <xf numFmtId="164" fontId="9" fillId="0" borderId="0" xfId="0" applyNumberFormat="1" applyFont="1" applyAlignment="1">
      <alignment horizontal="right" wrapText="1"/>
    </xf>
    <xf numFmtId="0" fontId="9" fillId="0" borderId="2" xfId="0" applyFont="1" applyBorder="1" applyAlignment="1">
      <alignment horizontal="left"/>
    </xf>
    <xf numFmtId="164" fontId="9" fillId="0" borderId="2" xfId="0" applyNumberFormat="1" applyFont="1" applyBorder="1"/>
    <xf numFmtId="164" fontId="0" fillId="0" borderId="0" xfId="0" applyNumberFormat="1"/>
    <xf numFmtId="164" fontId="8" fillId="0" borderId="0" xfId="0" applyNumberFormat="1" applyFont="1"/>
    <xf numFmtId="3" fontId="9" fillId="0" borderId="0" xfId="0" applyNumberFormat="1" applyFont="1" applyAlignment="1">
      <alignment horizontal="right"/>
    </xf>
    <xf numFmtId="0" fontId="0" fillId="0" borderId="2" xfId="0" applyFill="1" applyBorder="1"/>
    <xf numFmtId="0" fontId="0" fillId="0" borderId="0" xfId="1" applyNumberFormat="1" applyFont="1" applyFill="1"/>
    <xf numFmtId="0" fontId="9" fillId="0" borderId="0" xfId="1" applyNumberFormat="1" applyFont="1" applyFill="1"/>
    <xf numFmtId="0" fontId="9" fillId="0" borderId="0" xfId="1" applyNumberFormat="1" applyFont="1" applyFill="1" applyBorder="1"/>
    <xf numFmtId="0" fontId="8" fillId="0" borderId="0" xfId="1" applyNumberFormat="1" applyFont="1" applyFill="1" applyBorder="1"/>
    <xf numFmtId="0" fontId="8" fillId="0" borderId="1" xfId="0" applyFont="1" applyFill="1" applyBorder="1" applyAlignment="1">
      <alignment horizontal="right" wrapText="1"/>
    </xf>
    <xf numFmtId="0" fontId="8" fillId="0" borderId="0" xfId="0" applyFont="1" applyFill="1" applyAlignment="1"/>
    <xf numFmtId="3" fontId="9" fillId="0" borderId="2" xfId="0" applyNumberFormat="1" applyFont="1" applyBorder="1"/>
    <xf numFmtId="166" fontId="9" fillId="0" borderId="0" xfId="0" applyNumberFormat="1" applyFont="1" applyFill="1"/>
    <xf numFmtId="166" fontId="9" fillId="0" borderId="2" xfId="0" applyNumberFormat="1" applyFont="1" applyFill="1" applyBorder="1"/>
    <xf numFmtId="0" fontId="8" fillId="0" borderId="1" xfId="0" applyFont="1" applyBorder="1"/>
    <xf numFmtId="3" fontId="0" fillId="0" borderId="0" xfId="0" applyNumberFormat="1" applyFill="1" applyBorder="1"/>
    <xf numFmtId="3" fontId="8" fillId="0" borderId="0" xfId="0" applyNumberFormat="1" applyFont="1"/>
    <xf numFmtId="3" fontId="17" fillId="0" borderId="0" xfId="0" applyNumberFormat="1" applyFont="1" applyAlignment="1">
      <alignment horizontal="right" wrapText="1"/>
    </xf>
    <xf numFmtId="3" fontId="20" fillId="0" borderId="0" xfId="0" applyNumberFormat="1" applyFont="1" applyAlignment="1">
      <alignment horizontal="right" wrapText="1"/>
    </xf>
    <xf numFmtId="3" fontId="17" fillId="0" borderId="2" xfId="0" applyNumberFormat="1" applyFont="1" applyBorder="1" applyAlignment="1">
      <alignment horizontal="right" wrapText="1"/>
    </xf>
    <xf numFmtId="3" fontId="20" fillId="0" borderId="2" xfId="0" applyNumberFormat="1" applyFont="1" applyBorder="1" applyAlignment="1">
      <alignment horizontal="right" wrapText="1"/>
    </xf>
    <xf numFmtId="0" fontId="9" fillId="0" borderId="1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9" fillId="0" borderId="3" xfId="0" applyFont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6" fillId="0" borderId="0" xfId="0" applyFont="1" applyFill="1" applyAlignment="1">
      <alignment horizontal="left" wrapText="1"/>
    </xf>
    <xf numFmtId="0" fontId="9" fillId="0" borderId="3" xfId="0" applyFont="1" applyFill="1" applyBorder="1" applyAlignment="1">
      <alignment horizontal="center" wrapText="1"/>
    </xf>
  </cellXfs>
  <cellStyles count="4">
    <cellStyle name="Enllaç" xfId="3" builtinId="8"/>
    <cellStyle name="Normal" xfId="0" builtinId="0"/>
    <cellStyle name="Normal 2" xfId="2" xr:uid="{00000000-0005-0000-0000-000002000000}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"/>
  <sheetViews>
    <sheetView showGridLines="0" tabSelected="1" zoomScaleNormal="100" workbookViewId="0"/>
  </sheetViews>
  <sheetFormatPr defaultRowHeight="15" x14ac:dyDescent="0.25"/>
  <sheetData>
    <row r="1" spans="1:1" ht="15.75" x14ac:dyDescent="0.25">
      <c r="A1" s="59" t="s">
        <v>113</v>
      </c>
    </row>
    <row r="2" spans="1:1" x14ac:dyDescent="0.25">
      <c r="A2" s="60"/>
    </row>
    <row r="3" spans="1:1" x14ac:dyDescent="0.25">
      <c r="A3" s="61" t="s">
        <v>106</v>
      </c>
    </row>
    <row r="4" spans="1:1" x14ac:dyDescent="0.25">
      <c r="A4" s="61" t="s">
        <v>118</v>
      </c>
    </row>
    <row r="5" spans="1:1" x14ac:dyDescent="0.25">
      <c r="A5" s="61" t="s">
        <v>116</v>
      </c>
    </row>
    <row r="6" spans="1:1" x14ac:dyDescent="0.25">
      <c r="A6" s="62" t="s">
        <v>109</v>
      </c>
    </row>
    <row r="7" spans="1:1" x14ac:dyDescent="0.25">
      <c r="A7" s="62" t="s">
        <v>110</v>
      </c>
    </row>
    <row r="8" spans="1:1" x14ac:dyDescent="0.25">
      <c r="A8" s="62" t="s">
        <v>111</v>
      </c>
    </row>
    <row r="9" spans="1:1" x14ac:dyDescent="0.25">
      <c r="A9" s="62" t="s">
        <v>112</v>
      </c>
    </row>
  </sheetData>
  <hyperlinks>
    <hyperlink ref="A3" location="'Taula 1'!A1" display="Taula 1. Població a 1 de gener. Catalunya. 2009-2019" xr:uid="{00000000-0004-0000-0000-000000000000}"/>
    <hyperlink ref="A4" location="'Taula 2'!A1" display="Taula 2. Moviment demogràfic. Catalunya. 2018-2019" xr:uid="{00000000-0004-0000-0000-000001000000}"/>
    <hyperlink ref="A5" location="'Taula 3'!A1" display="Taula 3. Creixement de la població. Catalunya. 2009-2018" xr:uid="{00000000-0004-0000-0000-000002000000}"/>
    <hyperlink ref="A6" location="'Taula 4'!A1" display="Taula 4. Població a 1 de gener, per sexe i edat. Catalunya. 2018 i 2019" xr:uid="{00000000-0004-0000-0000-000003000000}"/>
    <hyperlink ref="A7" location="'Taula 5'!A1" display="Taula 5. Indicadors d'envelliment. Catalunya. 2018 i 2019" xr:uid="{00000000-0004-0000-0000-000004000000}"/>
    <hyperlink ref="A8" location="'Taula 6'!A1" display="Taula 6. Evolució demogràfica. Comarques i Aran, i àmbits del Pla territorial. 2018-2019" xr:uid="{00000000-0004-0000-0000-000005000000}"/>
    <hyperlink ref="A9" location="'Taula 7'!A1" display="Taula 7. Població per edat. Comarques i Aran, i àmbits del Pla territorial. 2019" xr:uid="{00000000-0004-0000-0000-000006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showGridLines="0" zoomScaleNormal="100" workbookViewId="0"/>
  </sheetViews>
  <sheetFormatPr defaultRowHeight="15" x14ac:dyDescent="0.25"/>
  <cols>
    <col min="2" max="2" width="15.28515625" customWidth="1"/>
    <col min="3" max="3" width="14.5703125" customWidth="1"/>
    <col min="4" max="4" width="16.28515625" customWidth="1"/>
    <col min="8" max="8" width="17.7109375" customWidth="1"/>
    <col min="9" max="9" width="19.85546875" customWidth="1"/>
    <col min="10" max="10" width="17.7109375" customWidth="1"/>
  </cols>
  <sheetData>
    <row r="1" spans="1:6" x14ac:dyDescent="0.25">
      <c r="A1" s="31" t="s">
        <v>106</v>
      </c>
      <c r="B1" s="20"/>
      <c r="C1" s="35"/>
      <c r="D1" s="35"/>
      <c r="E1" s="5"/>
    </row>
    <row r="2" spans="1:6" ht="15.75" thickBot="1" x14ac:dyDescent="0.3">
      <c r="A2" s="36"/>
      <c r="B2" s="21"/>
      <c r="C2" s="21"/>
      <c r="D2" s="21"/>
      <c r="E2" s="3"/>
      <c r="F2" s="3"/>
    </row>
    <row r="3" spans="1:6" x14ac:dyDescent="0.25">
      <c r="A3" s="35"/>
      <c r="B3" s="20"/>
      <c r="C3" s="112" t="s">
        <v>62</v>
      </c>
      <c r="D3" s="112"/>
      <c r="E3" s="3"/>
      <c r="F3" s="3"/>
    </row>
    <row r="4" spans="1:6" ht="16.5" customHeight="1" x14ac:dyDescent="0.25">
      <c r="A4" s="41"/>
      <c r="B4" s="23" t="s">
        <v>73</v>
      </c>
      <c r="C4" s="23" t="s">
        <v>74</v>
      </c>
      <c r="D4" s="45" t="s">
        <v>75</v>
      </c>
      <c r="E4" s="3"/>
      <c r="F4" s="3"/>
    </row>
    <row r="5" spans="1:6" x14ac:dyDescent="0.25">
      <c r="A5" s="79">
        <v>2021</v>
      </c>
      <c r="B5" s="66">
        <v>7739758</v>
      </c>
      <c r="C5" s="80"/>
      <c r="D5" s="81"/>
      <c r="E5" s="3"/>
      <c r="F5" s="3"/>
    </row>
    <row r="6" spans="1:6" x14ac:dyDescent="0.25">
      <c r="A6" s="79">
        <v>2020</v>
      </c>
      <c r="B6" s="66">
        <v>7722203</v>
      </c>
      <c r="C6" s="94">
        <v>17555</v>
      </c>
      <c r="D6" s="81">
        <v>2.2999999999999998</v>
      </c>
      <c r="E6" s="3"/>
      <c r="F6" s="3"/>
    </row>
    <row r="7" spans="1:6" x14ac:dyDescent="0.25">
      <c r="A7" s="79">
        <v>2019</v>
      </c>
      <c r="B7" s="75">
        <v>7619494</v>
      </c>
      <c r="C7" s="82">
        <v>102709</v>
      </c>
      <c r="D7" s="83">
        <v>13.39</v>
      </c>
      <c r="E7" s="4"/>
      <c r="F7" s="3"/>
    </row>
    <row r="8" spans="1:6" s="3" customFormat="1" x14ac:dyDescent="0.25">
      <c r="A8" s="79">
        <v>2018</v>
      </c>
      <c r="B8" s="84">
        <v>7543825</v>
      </c>
      <c r="C8" s="82">
        <v>75669</v>
      </c>
      <c r="D8" s="83">
        <v>9.9805346007430025</v>
      </c>
    </row>
    <row r="9" spans="1:6" x14ac:dyDescent="0.25">
      <c r="A9" s="79">
        <v>2017</v>
      </c>
      <c r="B9" s="68">
        <v>7496276</v>
      </c>
      <c r="C9" s="82">
        <v>47549</v>
      </c>
      <c r="D9" s="83">
        <v>6.3231053789282035</v>
      </c>
      <c r="E9" s="4"/>
    </row>
    <row r="10" spans="1:6" x14ac:dyDescent="0.25">
      <c r="A10" s="79">
        <v>2016</v>
      </c>
      <c r="B10" s="43">
        <v>7448332</v>
      </c>
      <c r="C10" s="43">
        <v>47944</v>
      </c>
      <c r="D10" s="85">
        <v>6.416238339754166</v>
      </c>
      <c r="E10" s="4"/>
    </row>
    <row r="11" spans="1:6" x14ac:dyDescent="0.25">
      <c r="A11" s="79">
        <v>2015</v>
      </c>
      <c r="B11" s="43">
        <v>7424754</v>
      </c>
      <c r="C11" s="43">
        <v>23578</v>
      </c>
      <c r="D11" s="85">
        <v>3.1705519756446527</v>
      </c>
    </row>
    <row r="12" spans="1:6" x14ac:dyDescent="0.25">
      <c r="A12" s="79">
        <v>2014</v>
      </c>
      <c r="B12" s="43">
        <v>7433894</v>
      </c>
      <c r="C12" s="43">
        <v>-9140</v>
      </c>
      <c r="D12" s="83">
        <v>-1.23</v>
      </c>
    </row>
    <row r="13" spans="1:6" x14ac:dyDescent="0.25">
      <c r="A13" s="79">
        <v>2013</v>
      </c>
      <c r="B13" s="43">
        <v>7478968</v>
      </c>
      <c r="C13" s="43">
        <v>-45074</v>
      </c>
      <c r="D13" s="83">
        <v>-6</v>
      </c>
    </row>
    <row r="14" spans="1:6" x14ac:dyDescent="0.25">
      <c r="A14" s="79">
        <v>2012</v>
      </c>
      <c r="B14" s="43">
        <v>7515398</v>
      </c>
      <c r="C14" s="43">
        <v>-36430</v>
      </c>
      <c r="D14" s="83">
        <v>-4.8600000000000003</v>
      </c>
    </row>
    <row r="15" spans="1:6" x14ac:dyDescent="0.25">
      <c r="A15" s="79">
        <v>2011</v>
      </c>
      <c r="B15" s="43">
        <v>7501853</v>
      </c>
      <c r="C15" s="43">
        <v>13545</v>
      </c>
      <c r="D15" s="83">
        <v>1.8</v>
      </c>
    </row>
    <row r="16" spans="1:6" x14ac:dyDescent="0.25">
      <c r="A16" s="86">
        <v>2010</v>
      </c>
      <c r="B16" s="87">
        <v>7462044</v>
      </c>
      <c r="C16" s="87">
        <v>39809</v>
      </c>
      <c r="D16" s="88">
        <v>5.32</v>
      </c>
    </row>
    <row r="17" spans="1:4" ht="16.5" customHeight="1" x14ac:dyDescent="0.25">
      <c r="A17" s="15" t="s">
        <v>67</v>
      </c>
      <c r="B17" s="44"/>
      <c r="C17" s="44"/>
      <c r="D17" s="38"/>
    </row>
    <row r="18" spans="1:4" ht="18.75" customHeight="1" x14ac:dyDescent="0.25">
      <c r="A18" s="6"/>
      <c r="B18" s="7"/>
      <c r="C18" s="7"/>
      <c r="D18" s="8"/>
    </row>
    <row r="19" spans="1:4" ht="18.75" customHeight="1" x14ac:dyDescent="0.25">
      <c r="A19" s="6"/>
      <c r="B19" s="7"/>
      <c r="C19" s="7"/>
      <c r="D19" s="8"/>
    </row>
    <row r="20" spans="1:4" x14ac:dyDescent="0.25">
      <c r="A20" s="6"/>
      <c r="B20" s="7"/>
      <c r="C20" s="7"/>
      <c r="D20" s="8"/>
    </row>
    <row r="23" spans="1:4" x14ac:dyDescent="0.25">
      <c r="B23" s="1"/>
    </row>
    <row r="24" spans="1:4" x14ac:dyDescent="0.25">
      <c r="B24" s="1"/>
    </row>
    <row r="25" spans="1:4" x14ac:dyDescent="0.25">
      <c r="B25" s="1"/>
    </row>
    <row r="26" spans="1:4" x14ac:dyDescent="0.25">
      <c r="B26" s="1"/>
    </row>
    <row r="27" spans="1:4" x14ac:dyDescent="0.25">
      <c r="B27" s="1"/>
    </row>
    <row r="28" spans="1:4" x14ac:dyDescent="0.25">
      <c r="B28" s="1"/>
    </row>
    <row r="29" spans="1:4" x14ac:dyDescent="0.25">
      <c r="B29" s="1"/>
    </row>
    <row r="30" spans="1:4" x14ac:dyDescent="0.25">
      <c r="B30" s="1"/>
    </row>
    <row r="31" spans="1:4" x14ac:dyDescent="0.25">
      <c r="B31" s="12"/>
    </row>
    <row r="32" spans="1:4" x14ac:dyDescent="0.25">
      <c r="B32" s="12"/>
    </row>
  </sheetData>
  <mergeCells count="1">
    <mergeCell ref="C3: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7"/>
  <sheetViews>
    <sheetView showGridLines="0" zoomScaleNormal="100" workbookViewId="0">
      <selection activeCell="G15" sqref="G15"/>
    </sheetView>
  </sheetViews>
  <sheetFormatPr defaultRowHeight="15" x14ac:dyDescent="0.25"/>
  <cols>
    <col min="1" max="1" width="3.85546875" customWidth="1"/>
    <col min="2" max="2" width="36.42578125" customWidth="1"/>
    <col min="3" max="3" width="11.42578125" customWidth="1"/>
    <col min="7" max="9" width="19.42578125" customWidth="1"/>
  </cols>
  <sheetData>
    <row r="1" spans="1:5" x14ac:dyDescent="0.25">
      <c r="A1" s="31" t="s">
        <v>118</v>
      </c>
      <c r="B1" s="19"/>
      <c r="C1" s="35"/>
    </row>
    <row r="2" spans="1:5" ht="9.75" customHeight="1" thickBot="1" x14ac:dyDescent="0.3">
      <c r="A2" s="36"/>
      <c r="B2" s="36"/>
      <c r="C2" s="36"/>
    </row>
    <row r="3" spans="1:5" x14ac:dyDescent="0.25">
      <c r="A3" s="76" t="s">
        <v>85</v>
      </c>
      <c r="B3" s="76"/>
      <c r="C3" s="77">
        <v>7722203</v>
      </c>
    </row>
    <row r="4" spans="1:5" ht="22.5" customHeight="1" x14ac:dyDescent="0.25">
      <c r="A4" s="34" t="s">
        <v>70</v>
      </c>
      <c r="B4" s="34"/>
      <c r="C4" s="71">
        <v>-21320</v>
      </c>
    </row>
    <row r="5" spans="1:5" x14ac:dyDescent="0.25">
      <c r="A5" s="35"/>
      <c r="B5" s="35" t="s">
        <v>68</v>
      </c>
      <c r="C5" s="75">
        <v>58464</v>
      </c>
    </row>
    <row r="6" spans="1:5" x14ac:dyDescent="0.25">
      <c r="A6" s="35"/>
      <c r="B6" s="35" t="s">
        <v>69</v>
      </c>
      <c r="C6" s="68">
        <v>79784</v>
      </c>
    </row>
    <row r="7" spans="1:5" ht="22.5" customHeight="1" x14ac:dyDescent="0.25">
      <c r="A7" s="34" t="s">
        <v>71</v>
      </c>
      <c r="B7" s="35"/>
      <c r="C7" s="71">
        <v>-8971</v>
      </c>
    </row>
    <row r="8" spans="1:5" ht="24" customHeight="1" x14ac:dyDescent="0.25">
      <c r="A8" s="34" t="s">
        <v>72</v>
      </c>
      <c r="B8" s="34"/>
      <c r="C8" s="71">
        <v>48139</v>
      </c>
    </row>
    <row r="9" spans="1:5" ht="22.5" customHeight="1" x14ac:dyDescent="0.25">
      <c r="A9" s="105" t="s">
        <v>120</v>
      </c>
      <c r="B9" s="41"/>
      <c r="C9" s="78">
        <v>17555</v>
      </c>
      <c r="D9" s="11"/>
    </row>
    <row r="10" spans="1:5" ht="19.5" customHeight="1" thickBot="1" x14ac:dyDescent="0.3">
      <c r="A10" s="42" t="s">
        <v>107</v>
      </c>
      <c r="B10" s="42"/>
      <c r="C10" s="64">
        <v>7739758</v>
      </c>
    </row>
    <row r="11" spans="1:5" ht="15" customHeight="1" x14ac:dyDescent="0.25">
      <c r="A11" s="27" t="s">
        <v>67</v>
      </c>
      <c r="B11" s="27"/>
      <c r="C11" s="35"/>
    </row>
    <row r="12" spans="1:5" x14ac:dyDescent="0.25">
      <c r="A12" s="113" t="s">
        <v>119</v>
      </c>
      <c r="B12" s="113"/>
      <c r="C12" s="113"/>
    </row>
    <row r="13" spans="1:5" x14ac:dyDescent="0.25">
      <c r="A13" s="113"/>
      <c r="B13" s="113"/>
      <c r="C13" s="113"/>
    </row>
    <row r="16" spans="1:5" x14ac:dyDescent="0.25">
      <c r="E16" s="13"/>
    </row>
    <row r="17" spans="6:7" x14ac:dyDescent="0.25">
      <c r="F17" s="13"/>
      <c r="G17" s="13"/>
    </row>
  </sheetData>
  <mergeCells count="1">
    <mergeCell ref="A12:C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6"/>
  <sheetViews>
    <sheetView showGridLines="0" zoomScaleNormal="100" workbookViewId="0"/>
  </sheetViews>
  <sheetFormatPr defaultRowHeight="15" x14ac:dyDescent="0.25"/>
  <cols>
    <col min="1" max="1" width="5.85546875" customWidth="1"/>
    <col min="3" max="3" width="11.42578125" customWidth="1"/>
    <col min="5" max="5" width="4.140625" customWidth="1"/>
    <col min="6" max="6" width="8.42578125" customWidth="1"/>
    <col min="7" max="7" width="12" customWidth="1"/>
    <col min="8" max="8" width="11.85546875" customWidth="1"/>
  </cols>
  <sheetData>
    <row r="1" spans="1:8" x14ac:dyDescent="0.25">
      <c r="A1" s="39" t="s">
        <v>116</v>
      </c>
      <c r="B1" s="39"/>
      <c r="C1" s="39"/>
      <c r="D1" s="39"/>
      <c r="E1" s="39"/>
      <c r="F1" s="35"/>
      <c r="G1" s="35"/>
      <c r="H1" s="35"/>
    </row>
    <row r="2" spans="1:8" ht="15.75" thickBot="1" x14ac:dyDescent="0.3">
      <c r="A2" s="36"/>
      <c r="B2" s="36"/>
      <c r="C2" s="36"/>
      <c r="D2" s="36"/>
      <c r="E2" s="36"/>
      <c r="F2" s="36"/>
      <c r="G2" s="36"/>
      <c r="H2" s="36"/>
    </row>
    <row r="3" spans="1:8" x14ac:dyDescent="0.25">
      <c r="A3" s="37"/>
      <c r="B3" s="115" t="s">
        <v>63</v>
      </c>
      <c r="C3" s="115"/>
      <c r="D3" s="115"/>
      <c r="E3" s="37"/>
      <c r="F3" s="115" t="s">
        <v>115</v>
      </c>
      <c r="G3" s="115"/>
      <c r="H3" s="115"/>
    </row>
    <row r="4" spans="1:8" ht="20.25" customHeight="1" x14ac:dyDescent="0.25">
      <c r="A4" s="22"/>
      <c r="B4" s="53" t="s">
        <v>66</v>
      </c>
      <c r="C4" s="53" t="s">
        <v>114</v>
      </c>
      <c r="D4" s="53" t="s">
        <v>0</v>
      </c>
      <c r="E4" s="23"/>
      <c r="F4" s="53" t="s">
        <v>66</v>
      </c>
      <c r="G4" s="53" t="s">
        <v>114</v>
      </c>
      <c r="H4" s="53" t="s">
        <v>0</v>
      </c>
    </row>
    <row r="5" spans="1:8" x14ac:dyDescent="0.25">
      <c r="A5" s="79">
        <v>2020</v>
      </c>
      <c r="B5" s="43">
        <v>-21320</v>
      </c>
      <c r="C5" s="43">
        <v>39168</v>
      </c>
      <c r="D5" s="43">
        <v>17555</v>
      </c>
      <c r="E5" s="79"/>
      <c r="F5" s="89">
        <v>-2.76</v>
      </c>
      <c r="G5" s="89">
        <v>5.07</v>
      </c>
      <c r="H5" s="89">
        <v>2.27</v>
      </c>
    </row>
    <row r="6" spans="1:8" x14ac:dyDescent="0.25">
      <c r="A6" s="79">
        <v>2019</v>
      </c>
      <c r="B6" s="43">
        <v>-2999</v>
      </c>
      <c r="C6" s="43">
        <v>105809</v>
      </c>
      <c r="D6" s="43">
        <v>102709</v>
      </c>
      <c r="E6" s="79"/>
      <c r="F6" s="89">
        <v>-0.39</v>
      </c>
      <c r="G6" s="89">
        <v>13.79</v>
      </c>
      <c r="H6" s="89">
        <v>13.39</v>
      </c>
    </row>
    <row r="7" spans="1:8" x14ac:dyDescent="0.25">
      <c r="A7" s="79">
        <v>2018</v>
      </c>
      <c r="B7" s="43">
        <v>-2996</v>
      </c>
      <c r="C7" s="43">
        <v>78754</v>
      </c>
      <c r="D7" s="43">
        <v>75669</v>
      </c>
      <c r="E7" s="79"/>
      <c r="F7" s="89">
        <v>-0.39516422397317319</v>
      </c>
      <c r="G7" s="89">
        <v>10.387437681836875</v>
      </c>
      <c r="H7" s="89">
        <v>9.9805346007430025</v>
      </c>
    </row>
    <row r="8" spans="1:8" x14ac:dyDescent="0.25">
      <c r="A8" s="79">
        <v>2017</v>
      </c>
      <c r="B8" s="43">
        <v>638</v>
      </c>
      <c r="C8" s="43">
        <v>47324</v>
      </c>
      <c r="D8" s="43">
        <v>47549</v>
      </c>
      <c r="E8" s="79"/>
      <c r="F8" s="89">
        <v>8.4841768107766599E-2</v>
      </c>
      <c r="G8" s="89">
        <v>6.2931846926833019</v>
      </c>
      <c r="H8" s="89">
        <v>6.3231053789282035</v>
      </c>
    </row>
    <row r="9" spans="1:8" x14ac:dyDescent="0.25">
      <c r="A9" s="79">
        <v>2016</v>
      </c>
      <c r="B9" s="43">
        <v>5684</v>
      </c>
      <c r="C9" s="43">
        <v>42260</v>
      </c>
      <c r="D9" s="43">
        <v>47944</v>
      </c>
      <c r="E9" s="79"/>
      <c r="F9" s="89">
        <v>0.7519782085574559</v>
      </c>
      <c r="G9" s="89">
        <v>5.6642601311967109</v>
      </c>
      <c r="H9" s="89">
        <v>6.416238339754166</v>
      </c>
    </row>
    <row r="10" spans="1:8" x14ac:dyDescent="0.25">
      <c r="A10" s="79">
        <v>2015</v>
      </c>
      <c r="B10" s="43">
        <v>5584</v>
      </c>
      <c r="C10" s="43">
        <v>17994</v>
      </c>
      <c r="D10" s="43">
        <v>23578</v>
      </c>
      <c r="E10" s="79"/>
      <c r="F10" s="89">
        <v>0.75088481771141491</v>
      </c>
      <c r="G10" s="89">
        <v>2.4196671579332381</v>
      </c>
      <c r="H10" s="89">
        <v>3.1705519756446527</v>
      </c>
    </row>
    <row r="11" spans="1:8" x14ac:dyDescent="0.25">
      <c r="A11" s="79">
        <v>2014</v>
      </c>
      <c r="B11" s="43">
        <v>10270</v>
      </c>
      <c r="C11" s="43">
        <v>-19410</v>
      </c>
      <c r="D11" s="43">
        <v>-9140</v>
      </c>
      <c r="E11" s="79"/>
      <c r="F11" s="83">
        <v>1.38</v>
      </c>
      <c r="G11" s="83">
        <v>-2.61</v>
      </c>
      <c r="H11" s="83">
        <v>-1.23</v>
      </c>
    </row>
    <row r="12" spans="1:8" x14ac:dyDescent="0.25">
      <c r="A12" s="79">
        <v>2013</v>
      </c>
      <c r="B12" s="43">
        <v>10686</v>
      </c>
      <c r="C12" s="43">
        <v>-55760</v>
      </c>
      <c r="D12" s="43">
        <v>-45074</v>
      </c>
      <c r="E12" s="79"/>
      <c r="F12" s="83">
        <v>1.45</v>
      </c>
      <c r="G12" s="83">
        <v>-7.49</v>
      </c>
      <c r="H12" s="83">
        <v>-6</v>
      </c>
    </row>
    <row r="13" spans="1:8" ht="15.75" thickBot="1" x14ac:dyDescent="0.3">
      <c r="A13" s="90">
        <v>2012</v>
      </c>
      <c r="B13" s="102">
        <v>14332</v>
      </c>
      <c r="C13" s="102">
        <v>-50762</v>
      </c>
      <c r="D13" s="102">
        <v>-36430</v>
      </c>
      <c r="E13" s="90"/>
      <c r="F13" s="91">
        <v>1.93</v>
      </c>
      <c r="G13" s="91">
        <v>-6.79</v>
      </c>
      <c r="H13" s="91">
        <v>-4.8600000000000003</v>
      </c>
    </row>
    <row r="14" spans="1:8" x14ac:dyDescent="0.25">
      <c r="A14" s="15" t="s">
        <v>67</v>
      </c>
      <c r="B14" s="15"/>
      <c r="C14" s="15"/>
      <c r="D14" s="15"/>
      <c r="E14" s="15"/>
      <c r="F14" s="33"/>
      <c r="G14" s="33"/>
      <c r="H14" s="33"/>
    </row>
    <row r="15" spans="1:8" x14ac:dyDescent="0.25">
      <c r="A15" s="114"/>
      <c r="B15" s="114"/>
      <c r="C15" s="114"/>
      <c r="D15" s="114"/>
      <c r="E15" s="114"/>
      <c r="F15" s="114"/>
      <c r="G15" s="114"/>
      <c r="H15" s="114"/>
    </row>
    <row r="16" spans="1:8" x14ac:dyDescent="0.25">
      <c r="A16" s="114"/>
      <c r="B16" s="114"/>
      <c r="C16" s="114"/>
      <c r="D16" s="114"/>
      <c r="E16" s="114"/>
      <c r="F16" s="114"/>
      <c r="G16" s="114"/>
      <c r="H16" s="114"/>
    </row>
  </sheetData>
  <mergeCells count="3">
    <mergeCell ref="A15:H16"/>
    <mergeCell ref="F3:H3"/>
    <mergeCell ref="B3:D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2"/>
  <sheetViews>
    <sheetView showGridLines="0" zoomScaleNormal="100" workbookViewId="0"/>
  </sheetViews>
  <sheetFormatPr defaultRowHeight="15" x14ac:dyDescent="0.25"/>
  <cols>
    <col min="1" max="1" width="15.7109375" style="3" customWidth="1"/>
    <col min="2" max="2" width="9.85546875" style="3" customWidth="1"/>
    <col min="3" max="3" width="4.42578125" style="3" customWidth="1"/>
    <col min="4" max="4" width="10.140625" style="3" customWidth="1"/>
    <col min="5" max="5" width="2" style="3" customWidth="1"/>
    <col min="6" max="6" width="11.28515625" style="3" customWidth="1"/>
    <col min="7" max="7" width="12" style="3" customWidth="1"/>
    <col min="8" max="8" width="9.140625" style="3"/>
    <col min="9" max="9" width="9.28515625" style="9" customWidth="1"/>
    <col min="10" max="10" width="13.28515625" style="3" customWidth="1"/>
    <col min="11" max="11" width="9.140625" style="3"/>
    <col min="12" max="12" width="5.28515625" style="3" bestFit="1" customWidth="1"/>
    <col min="13" max="13" width="20.28515625" style="3" bestFit="1" customWidth="1"/>
    <col min="14" max="14" width="16.5703125" style="3" customWidth="1"/>
    <col min="15" max="15" width="3.5703125" style="3" customWidth="1"/>
    <col min="16" max="16" width="18" style="3" customWidth="1"/>
    <col min="17" max="17" width="3.85546875" style="3" customWidth="1"/>
    <col min="18" max="18" width="14.42578125" style="3" customWidth="1"/>
    <col min="19" max="16384" width="9.140625" style="3"/>
  </cols>
  <sheetData>
    <row r="1" spans="1:8" x14ac:dyDescent="0.25">
      <c r="A1" s="31" t="s">
        <v>109</v>
      </c>
      <c r="B1" s="20"/>
      <c r="C1" s="20"/>
      <c r="D1" s="20"/>
      <c r="E1" s="20"/>
      <c r="F1" s="20"/>
    </row>
    <row r="2" spans="1:8" ht="12.75" customHeight="1" thickBot="1" x14ac:dyDescent="0.3">
      <c r="A2" s="21"/>
      <c r="B2" s="21"/>
      <c r="C2" s="21"/>
      <c r="D2" s="21"/>
      <c r="E2" s="21"/>
      <c r="F2" s="21"/>
      <c r="G2" s="95"/>
    </row>
    <row r="3" spans="1:8" ht="14.25" customHeight="1" x14ac:dyDescent="0.25">
      <c r="A3" s="27"/>
      <c r="B3" s="27"/>
      <c r="C3" s="27"/>
      <c r="D3" s="27"/>
      <c r="E3" s="27"/>
      <c r="F3" s="116" t="s">
        <v>108</v>
      </c>
      <c r="G3" s="116"/>
    </row>
    <row r="4" spans="1:8" ht="17.25" customHeight="1" x14ac:dyDescent="0.25">
      <c r="A4" s="22"/>
      <c r="B4" s="23">
        <v>2021</v>
      </c>
      <c r="C4" s="23"/>
      <c r="D4" s="23">
        <v>2020</v>
      </c>
      <c r="E4" s="22"/>
      <c r="F4" s="23" t="s">
        <v>63</v>
      </c>
      <c r="G4" s="23" t="s">
        <v>117</v>
      </c>
    </row>
    <row r="5" spans="1:8" x14ac:dyDescent="0.25">
      <c r="A5" s="35" t="s">
        <v>86</v>
      </c>
      <c r="B5" s="43">
        <v>331029</v>
      </c>
      <c r="C5" s="43"/>
      <c r="D5" s="43">
        <v>345863</v>
      </c>
      <c r="E5" s="43"/>
      <c r="F5" s="43">
        <v>-14834</v>
      </c>
      <c r="G5" s="103">
        <v>-4.2889814753240448E-2</v>
      </c>
      <c r="H5" s="96"/>
    </row>
    <row r="6" spans="1:8" x14ac:dyDescent="0.25">
      <c r="A6" s="35" t="s">
        <v>87</v>
      </c>
      <c r="B6" s="43">
        <v>393611</v>
      </c>
      <c r="C6" s="43"/>
      <c r="D6" s="43">
        <v>401509</v>
      </c>
      <c r="E6" s="43"/>
      <c r="F6" s="43">
        <v>-7898</v>
      </c>
      <c r="G6" s="103">
        <v>-1.9670791937416096E-2</v>
      </c>
      <c r="H6" s="96"/>
    </row>
    <row r="7" spans="1:8" x14ac:dyDescent="0.25">
      <c r="A7" s="35" t="s">
        <v>88</v>
      </c>
      <c r="B7" s="43">
        <v>434642</v>
      </c>
      <c r="C7" s="43"/>
      <c r="D7" s="43">
        <v>431643</v>
      </c>
      <c r="E7" s="43"/>
      <c r="F7" s="43">
        <v>2999</v>
      </c>
      <c r="G7" s="103">
        <v>6.9478712732512745E-3</v>
      </c>
      <c r="H7" s="96"/>
    </row>
    <row r="8" spans="1:8" x14ac:dyDescent="0.25">
      <c r="A8" s="35" t="s">
        <v>89</v>
      </c>
      <c r="B8" s="43">
        <v>412076</v>
      </c>
      <c r="C8" s="43"/>
      <c r="D8" s="43">
        <v>403787</v>
      </c>
      <c r="E8" s="43"/>
      <c r="F8" s="43">
        <v>8289</v>
      </c>
      <c r="G8" s="103">
        <v>2.0528149742314636E-2</v>
      </c>
      <c r="H8" s="96"/>
    </row>
    <row r="9" spans="1:8" x14ac:dyDescent="0.25">
      <c r="A9" s="35" t="s">
        <v>90</v>
      </c>
      <c r="B9" s="43">
        <v>404836</v>
      </c>
      <c r="C9" s="43"/>
      <c r="D9" s="43">
        <v>396095</v>
      </c>
      <c r="E9" s="43"/>
      <c r="F9" s="43">
        <v>8741</v>
      </c>
      <c r="G9" s="103">
        <v>2.2067938247137681E-2</v>
      </c>
      <c r="H9" s="96"/>
    </row>
    <row r="10" spans="1:8" x14ac:dyDescent="0.25">
      <c r="A10" s="35" t="s">
        <v>91</v>
      </c>
      <c r="B10" s="43">
        <v>437667</v>
      </c>
      <c r="C10" s="43"/>
      <c r="D10" s="43">
        <v>437154</v>
      </c>
      <c r="E10" s="43"/>
      <c r="F10" s="43">
        <v>513</v>
      </c>
      <c r="G10" s="103">
        <v>1.1734994990323776E-3</v>
      </c>
      <c r="H10" s="96"/>
    </row>
    <row r="11" spans="1:8" x14ac:dyDescent="0.25">
      <c r="A11" s="35" t="s">
        <v>92</v>
      </c>
      <c r="B11" s="43">
        <v>465531</v>
      </c>
      <c r="C11" s="43"/>
      <c r="D11" s="43">
        <v>466105</v>
      </c>
      <c r="E11" s="43"/>
      <c r="F11" s="43">
        <v>-574</v>
      </c>
      <c r="G11" s="103">
        <v>-1.2314821767627467E-3</v>
      </c>
      <c r="H11" s="96"/>
    </row>
    <row r="12" spans="1:8" x14ac:dyDescent="0.25">
      <c r="A12" s="35" t="s">
        <v>93</v>
      </c>
      <c r="B12" s="43">
        <v>525896</v>
      </c>
      <c r="C12" s="43"/>
      <c r="D12" s="43">
        <v>545384</v>
      </c>
      <c r="E12" s="43"/>
      <c r="F12" s="43">
        <v>-19488</v>
      </c>
      <c r="G12" s="103">
        <v>-3.573262141903686E-2</v>
      </c>
      <c r="H12" s="96"/>
    </row>
    <row r="13" spans="1:8" x14ac:dyDescent="0.25">
      <c r="A13" s="35" t="s">
        <v>94</v>
      </c>
      <c r="B13" s="43">
        <v>645349</v>
      </c>
      <c r="C13" s="43"/>
      <c r="D13" s="43">
        <v>660208</v>
      </c>
      <c r="E13" s="43"/>
      <c r="F13" s="43">
        <v>-14859</v>
      </c>
      <c r="G13" s="103">
        <v>-2.250654339238543E-2</v>
      </c>
      <c r="H13" s="96"/>
    </row>
    <row r="14" spans="1:8" x14ac:dyDescent="0.25">
      <c r="A14" s="35" t="s">
        <v>95</v>
      </c>
      <c r="B14" s="43">
        <v>650799</v>
      </c>
      <c r="C14" s="43"/>
      <c r="D14" s="43">
        <v>637292</v>
      </c>
      <c r="E14" s="43"/>
      <c r="F14" s="43">
        <v>13507</v>
      </c>
      <c r="G14" s="103">
        <v>2.1194366161822211E-2</v>
      </c>
      <c r="H14" s="96"/>
    </row>
    <row r="15" spans="1:8" x14ac:dyDescent="0.25">
      <c r="A15" s="35" t="s">
        <v>96</v>
      </c>
      <c r="B15" s="43">
        <v>582504</v>
      </c>
      <c r="C15" s="43"/>
      <c r="D15" s="43">
        <v>572553</v>
      </c>
      <c r="E15" s="43"/>
      <c r="F15" s="43">
        <v>9951</v>
      </c>
      <c r="G15" s="103">
        <v>1.738005040581396E-2</v>
      </c>
      <c r="H15" s="96"/>
    </row>
    <row r="16" spans="1:8" x14ac:dyDescent="0.25">
      <c r="A16" s="35" t="s">
        <v>97</v>
      </c>
      <c r="B16" s="43">
        <v>522171</v>
      </c>
      <c r="C16" s="43"/>
      <c r="D16" s="43">
        <v>511459</v>
      </c>
      <c r="E16" s="43"/>
      <c r="F16" s="43">
        <v>10712</v>
      </c>
      <c r="G16" s="103">
        <v>2.0944005286836286E-2</v>
      </c>
      <c r="H16" s="96"/>
    </row>
    <row r="17" spans="1:10" x14ac:dyDescent="0.25">
      <c r="A17" s="35" t="s">
        <v>98</v>
      </c>
      <c r="B17" s="43">
        <v>459948</v>
      </c>
      <c r="C17" s="43"/>
      <c r="D17" s="43">
        <v>448996</v>
      </c>
      <c r="E17" s="43"/>
      <c r="F17" s="43">
        <v>10952</v>
      </c>
      <c r="G17" s="103">
        <v>2.4392199485073363E-2</v>
      </c>
      <c r="H17" s="96"/>
    </row>
    <row r="18" spans="1:10" x14ac:dyDescent="0.25">
      <c r="A18" s="35" t="s">
        <v>99</v>
      </c>
      <c r="B18" s="43">
        <v>390189</v>
      </c>
      <c r="C18" s="43"/>
      <c r="D18" s="43">
        <v>383497</v>
      </c>
      <c r="E18" s="43"/>
      <c r="F18" s="43">
        <v>6692</v>
      </c>
      <c r="G18" s="103">
        <v>1.7449940938260272E-2</v>
      </c>
      <c r="H18" s="96"/>
    </row>
    <row r="19" spans="1:10" x14ac:dyDescent="0.25">
      <c r="A19" s="35" t="s">
        <v>100</v>
      </c>
      <c r="B19" s="43">
        <v>352129</v>
      </c>
      <c r="C19" s="43"/>
      <c r="D19" s="43">
        <v>355540</v>
      </c>
      <c r="E19" s="43"/>
      <c r="F19" s="43">
        <v>-3411</v>
      </c>
      <c r="G19" s="103">
        <v>-9.5938572312538675E-3</v>
      </c>
      <c r="H19" s="96"/>
    </row>
    <row r="20" spans="1:10" x14ac:dyDescent="0.25">
      <c r="A20" s="35" t="s">
        <v>101</v>
      </c>
      <c r="B20" s="43">
        <v>279956</v>
      </c>
      <c r="C20" s="43"/>
      <c r="D20" s="43">
        <v>277535</v>
      </c>
      <c r="E20" s="43"/>
      <c r="F20" s="43">
        <v>2421</v>
      </c>
      <c r="G20" s="103">
        <v>8.7232240978615313E-3</v>
      </c>
      <c r="H20" s="96"/>
    </row>
    <row r="21" spans="1:10" x14ac:dyDescent="0.25">
      <c r="A21" s="35" t="s">
        <v>102</v>
      </c>
      <c r="B21" s="43">
        <v>201870</v>
      </c>
      <c r="C21" s="43"/>
      <c r="D21" s="43">
        <v>196900</v>
      </c>
      <c r="E21" s="43"/>
      <c r="F21" s="43">
        <v>4970</v>
      </c>
      <c r="G21" s="103">
        <v>2.5241239207719656E-2</v>
      </c>
      <c r="H21" s="96"/>
    </row>
    <row r="22" spans="1:10" x14ac:dyDescent="0.25">
      <c r="A22" s="35" t="s">
        <v>103</v>
      </c>
      <c r="B22" s="43">
        <v>156266</v>
      </c>
      <c r="C22" s="43"/>
      <c r="D22" s="43">
        <v>158340</v>
      </c>
      <c r="E22" s="43"/>
      <c r="F22" s="43">
        <v>-2074</v>
      </c>
      <c r="G22" s="103">
        <v>-1.3098395857016547E-2</v>
      </c>
      <c r="H22" s="96"/>
    </row>
    <row r="23" spans="1:10" x14ac:dyDescent="0.25">
      <c r="A23" s="35" t="s">
        <v>104</v>
      </c>
      <c r="B23" s="43">
        <v>72313</v>
      </c>
      <c r="C23" s="43"/>
      <c r="D23" s="43">
        <v>71254</v>
      </c>
      <c r="E23" s="43"/>
      <c r="F23" s="43">
        <v>1059</v>
      </c>
      <c r="G23" s="103">
        <v>1.4862323518679653E-2</v>
      </c>
      <c r="H23" s="96"/>
    </row>
    <row r="24" spans="1:10" x14ac:dyDescent="0.25">
      <c r="A24" s="35" t="s">
        <v>105</v>
      </c>
      <c r="B24" s="43">
        <v>20976</v>
      </c>
      <c r="C24" s="43"/>
      <c r="D24" s="43">
        <v>21089</v>
      </c>
      <c r="E24" s="43"/>
      <c r="F24" s="43">
        <v>-113</v>
      </c>
      <c r="G24" s="103">
        <v>-5.3582436341220539E-3</v>
      </c>
      <c r="H24" s="106"/>
      <c r="I24" s="106"/>
      <c r="J24" s="2"/>
    </row>
    <row r="25" spans="1:10" ht="24" customHeight="1" x14ac:dyDescent="0.25">
      <c r="A25" s="25" t="s">
        <v>60</v>
      </c>
      <c r="B25" s="26">
        <v>1159282</v>
      </c>
      <c r="C25" s="26"/>
      <c r="D25" s="26">
        <v>1179015</v>
      </c>
      <c r="E25" s="25"/>
      <c r="F25" s="24">
        <v>-19733</v>
      </c>
      <c r="G25" s="103">
        <v>-1.6736852372531308E-2</v>
      </c>
      <c r="H25" s="96"/>
    </row>
    <row r="26" spans="1:10" x14ac:dyDescent="0.25">
      <c r="A26" s="25" t="s">
        <v>61</v>
      </c>
      <c r="B26" s="26">
        <v>5106777</v>
      </c>
      <c r="C26" s="26"/>
      <c r="D26" s="26">
        <v>5079033</v>
      </c>
      <c r="E26" s="25"/>
      <c r="F26" s="24">
        <v>27744</v>
      </c>
      <c r="G26" s="103">
        <v>5.4624571252047385E-3</v>
      </c>
      <c r="H26" s="96"/>
    </row>
    <row r="27" spans="1:10" x14ac:dyDescent="0.25">
      <c r="A27" s="25" t="s">
        <v>52</v>
      </c>
      <c r="B27" s="26">
        <v>1473699</v>
      </c>
      <c r="C27" s="26"/>
      <c r="D27" s="26">
        <v>1464155</v>
      </c>
      <c r="E27" s="25"/>
      <c r="F27" s="24">
        <v>9544</v>
      </c>
      <c r="G27" s="103">
        <v>6.518435548148932E-3</v>
      </c>
      <c r="H27" s="96"/>
    </row>
    <row r="28" spans="1:10" ht="24" customHeight="1" x14ac:dyDescent="0.25">
      <c r="A28" s="35" t="s">
        <v>54</v>
      </c>
      <c r="B28" s="43">
        <v>3797115</v>
      </c>
      <c r="C28" s="43"/>
      <c r="D28" s="43">
        <v>3787684</v>
      </c>
      <c r="E28" s="35"/>
      <c r="F28" s="43">
        <f>B28-D28</f>
        <v>9431</v>
      </c>
      <c r="G28" s="103">
        <v>2.4899120412368086E-3</v>
      </c>
      <c r="H28" s="97"/>
    </row>
    <row r="29" spans="1:10" x14ac:dyDescent="0.25">
      <c r="A29" s="37" t="s">
        <v>55</v>
      </c>
      <c r="B29" s="44">
        <v>3942643</v>
      </c>
      <c r="C29" s="44"/>
      <c r="D29" s="44">
        <v>3934519</v>
      </c>
      <c r="E29" s="37"/>
      <c r="F29" s="44">
        <f>B29-D29</f>
        <v>8124</v>
      </c>
      <c r="G29" s="103">
        <v>2.0648013137056906E-3</v>
      </c>
      <c r="H29" s="98"/>
    </row>
    <row r="30" spans="1:10" ht="24.75" customHeight="1" thickBot="1" x14ac:dyDescent="0.3">
      <c r="A30" s="28" t="s">
        <v>0</v>
      </c>
      <c r="B30" s="29">
        <v>7739758</v>
      </c>
      <c r="C30" s="30"/>
      <c r="D30" s="29">
        <v>7722203</v>
      </c>
      <c r="E30" s="30"/>
      <c r="F30" s="30">
        <v>17555</v>
      </c>
      <c r="G30" s="104">
        <v>2.2733150112733374E-3</v>
      </c>
      <c r="H30" s="99"/>
    </row>
    <row r="31" spans="1:10" ht="16.5" customHeight="1" x14ac:dyDescent="0.25">
      <c r="A31" s="18" t="s">
        <v>67</v>
      </c>
      <c r="B31" s="20"/>
      <c r="C31" s="20"/>
      <c r="D31" s="20"/>
      <c r="E31" s="20"/>
      <c r="F31" s="20"/>
      <c r="H31" s="9"/>
    </row>
    <row r="32" spans="1:10" x14ac:dyDescent="0.25">
      <c r="D32" s="2"/>
      <c r="F32" s="14"/>
    </row>
  </sheetData>
  <mergeCells count="1">
    <mergeCell ref="F3:G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4"/>
  <sheetViews>
    <sheetView showGridLines="0" zoomScaleNormal="100" workbookViewId="0"/>
  </sheetViews>
  <sheetFormatPr defaultRowHeight="15" x14ac:dyDescent="0.25"/>
  <cols>
    <col min="1" max="1" width="40.85546875" customWidth="1"/>
  </cols>
  <sheetData>
    <row r="1" spans="1:4" x14ac:dyDescent="0.25">
      <c r="A1" s="31" t="s">
        <v>110</v>
      </c>
      <c r="B1" s="20"/>
      <c r="C1" s="20"/>
      <c r="D1" s="20"/>
    </row>
    <row r="2" spans="1:4" ht="10.5" customHeight="1" thickBot="1" x14ac:dyDescent="0.3">
      <c r="A2" s="21"/>
      <c r="B2" s="21"/>
      <c r="C2" s="21"/>
      <c r="D2" s="21"/>
    </row>
    <row r="3" spans="1:4" x14ac:dyDescent="0.25">
      <c r="A3" s="32"/>
      <c r="B3" s="58">
        <v>2021</v>
      </c>
      <c r="C3" s="58"/>
      <c r="D3" s="58">
        <v>2020</v>
      </c>
    </row>
    <row r="4" spans="1:4" x14ac:dyDescent="0.25">
      <c r="A4" s="20" t="s">
        <v>59</v>
      </c>
      <c r="B4" s="83">
        <v>19</v>
      </c>
      <c r="C4" s="83"/>
      <c r="D4" s="83">
        <v>19</v>
      </c>
    </row>
    <row r="5" spans="1:4" x14ac:dyDescent="0.25">
      <c r="A5" s="20" t="s">
        <v>56</v>
      </c>
      <c r="B5" s="83">
        <v>127.1</v>
      </c>
      <c r="C5" s="83"/>
      <c r="D5" s="83">
        <v>124.2</v>
      </c>
    </row>
    <row r="6" spans="1:4" x14ac:dyDescent="0.25">
      <c r="A6" s="20" t="s">
        <v>57</v>
      </c>
      <c r="B6" s="83">
        <v>16.899999999999999</v>
      </c>
      <c r="C6" s="83"/>
      <c r="D6" s="83">
        <v>17.100000000000001</v>
      </c>
    </row>
    <row r="7" spans="1:4" ht="15.75" thickBot="1" x14ac:dyDescent="0.3">
      <c r="A7" s="21" t="s">
        <v>58</v>
      </c>
      <c r="B7" s="91">
        <v>28.9</v>
      </c>
      <c r="C7" s="91"/>
      <c r="D7" s="91">
        <v>28.8</v>
      </c>
    </row>
    <row r="8" spans="1:4" x14ac:dyDescent="0.25">
      <c r="A8" s="18" t="s">
        <v>67</v>
      </c>
      <c r="B8" s="57"/>
      <c r="C8" s="57"/>
      <c r="D8" s="57"/>
    </row>
    <row r="9" spans="1:4" x14ac:dyDescent="0.25">
      <c r="A9" s="16" t="s">
        <v>82</v>
      </c>
      <c r="B9" s="20"/>
      <c r="C9" s="20"/>
      <c r="D9" s="20"/>
    </row>
    <row r="10" spans="1:4" x14ac:dyDescent="0.25">
      <c r="A10" s="16" t="s">
        <v>83</v>
      </c>
      <c r="B10" s="20"/>
      <c r="C10" s="20"/>
      <c r="D10" s="20"/>
    </row>
    <row r="11" spans="1:4" x14ac:dyDescent="0.25">
      <c r="A11" s="16" t="s">
        <v>84</v>
      </c>
      <c r="B11" s="20"/>
      <c r="C11" s="20"/>
      <c r="D11" s="20"/>
    </row>
    <row r="14" spans="1:4" x14ac:dyDescent="0.25">
      <c r="A14" s="63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58"/>
  <sheetViews>
    <sheetView showGridLines="0" topLeftCell="A34" zoomScaleNormal="100" workbookViewId="0">
      <selection activeCell="I18" sqref="I18"/>
    </sheetView>
  </sheetViews>
  <sheetFormatPr defaultRowHeight="15" x14ac:dyDescent="0.25"/>
  <cols>
    <col min="1" max="1" width="18.140625" style="10" customWidth="1"/>
    <col min="2" max="3" width="11.5703125" style="10" customWidth="1"/>
    <col min="4" max="4" width="2.28515625" style="10" customWidth="1"/>
    <col min="5" max="5" width="9.5703125" style="10" customWidth="1"/>
    <col min="6" max="6" width="9.7109375" style="10" customWidth="1"/>
    <col min="7" max="7" width="12.5703125" style="10" customWidth="1"/>
    <col min="8" max="8" width="2.5703125" style="10" customWidth="1"/>
    <col min="9" max="9" width="7.7109375" style="10" customWidth="1"/>
    <col min="10" max="10" width="8.28515625" style="3" customWidth="1"/>
    <col min="11" max="16384" width="9.140625" style="3"/>
  </cols>
  <sheetData>
    <row r="1" spans="1:11" x14ac:dyDescent="0.25">
      <c r="A1" s="54" t="s">
        <v>111</v>
      </c>
      <c r="B1" s="25"/>
      <c r="C1" s="25"/>
      <c r="D1" s="25"/>
      <c r="E1" s="25"/>
      <c r="F1" s="25"/>
      <c r="G1" s="25"/>
      <c r="H1" s="25"/>
      <c r="I1" s="25"/>
      <c r="J1" s="20"/>
    </row>
    <row r="2" spans="1:11" ht="14.1" customHeight="1" thickBot="1" x14ac:dyDescent="0.3">
      <c r="A2" s="49"/>
      <c r="B2" s="49"/>
      <c r="C2" s="49"/>
      <c r="D2" s="49"/>
      <c r="E2" s="49"/>
      <c r="F2" s="49"/>
      <c r="G2" s="49"/>
      <c r="H2" s="49"/>
      <c r="I2" s="49"/>
      <c r="J2" s="21"/>
    </row>
    <row r="3" spans="1:11" ht="14.1" customHeight="1" x14ac:dyDescent="0.25">
      <c r="A3" s="25"/>
      <c r="B3" s="117" t="s">
        <v>53</v>
      </c>
      <c r="C3" s="117"/>
      <c r="D3" s="25"/>
      <c r="E3" s="118" t="s">
        <v>108</v>
      </c>
      <c r="F3" s="118"/>
      <c r="G3" s="118"/>
      <c r="H3" s="25"/>
      <c r="I3" s="112" t="s">
        <v>108</v>
      </c>
      <c r="J3" s="112"/>
    </row>
    <row r="4" spans="1:11" ht="27" customHeight="1" x14ac:dyDescent="0.25">
      <c r="A4" s="50"/>
      <c r="B4" s="51">
        <v>2021</v>
      </c>
      <c r="C4" s="51">
        <v>2020</v>
      </c>
      <c r="D4" s="51"/>
      <c r="E4" s="52" t="s">
        <v>66</v>
      </c>
      <c r="F4" s="52" t="s">
        <v>65</v>
      </c>
      <c r="G4" s="52" t="s">
        <v>64</v>
      </c>
      <c r="H4" s="51"/>
      <c r="I4" s="45" t="s">
        <v>63</v>
      </c>
      <c r="J4" s="53" t="s">
        <v>75</v>
      </c>
    </row>
    <row r="5" spans="1:11" ht="14.1" customHeight="1" x14ac:dyDescent="0.25">
      <c r="A5" s="25" t="s">
        <v>1</v>
      </c>
      <c r="B5" s="66">
        <v>45198</v>
      </c>
      <c r="C5" s="66">
        <v>44864</v>
      </c>
      <c r="D5" s="67"/>
      <c r="E5" s="66">
        <v>-121</v>
      </c>
      <c r="F5" s="66">
        <v>277</v>
      </c>
      <c r="G5" s="66">
        <v>178</v>
      </c>
      <c r="H5" s="67"/>
      <c r="I5" s="68">
        <v>334</v>
      </c>
      <c r="J5" s="83">
        <v>7.42</v>
      </c>
      <c r="K5" s="92"/>
    </row>
    <row r="6" spans="1:11" ht="14.1" customHeight="1" x14ac:dyDescent="0.25">
      <c r="A6" s="25" t="s">
        <v>2</v>
      </c>
      <c r="B6" s="66">
        <v>140429</v>
      </c>
      <c r="C6" s="66">
        <v>139359</v>
      </c>
      <c r="D6" s="67"/>
      <c r="E6" s="66">
        <v>-62</v>
      </c>
      <c r="F6" s="66">
        <v>653</v>
      </c>
      <c r="G6" s="66">
        <v>488</v>
      </c>
      <c r="H6" s="67"/>
      <c r="I6" s="68">
        <v>1070</v>
      </c>
      <c r="J6" s="83">
        <v>7.65</v>
      </c>
      <c r="K6" s="92"/>
    </row>
    <row r="7" spans="1:11" ht="14.1" customHeight="1" x14ac:dyDescent="0.25">
      <c r="A7" s="25" t="s">
        <v>3</v>
      </c>
      <c r="B7" s="66">
        <v>110502</v>
      </c>
      <c r="C7" s="66">
        <v>109784</v>
      </c>
      <c r="D7" s="67"/>
      <c r="E7" s="66">
        <v>-252</v>
      </c>
      <c r="F7" s="66">
        <v>698</v>
      </c>
      <c r="G7" s="66">
        <v>285</v>
      </c>
      <c r="H7" s="67"/>
      <c r="I7" s="68">
        <v>718</v>
      </c>
      <c r="J7" s="83">
        <v>6.52</v>
      </c>
      <c r="K7" s="92"/>
    </row>
    <row r="8" spans="1:11" ht="14.1" customHeight="1" x14ac:dyDescent="0.25">
      <c r="A8" s="25" t="s">
        <v>4</v>
      </c>
      <c r="B8" s="66">
        <v>20240</v>
      </c>
      <c r="C8" s="66">
        <v>20009</v>
      </c>
      <c r="D8" s="67"/>
      <c r="E8" s="66">
        <v>-160</v>
      </c>
      <c r="F8" s="66">
        <v>173</v>
      </c>
      <c r="G8" s="66">
        <v>218</v>
      </c>
      <c r="H8" s="67"/>
      <c r="I8" s="68">
        <v>231</v>
      </c>
      <c r="J8" s="83">
        <v>11.47</v>
      </c>
      <c r="K8" s="92"/>
    </row>
    <row r="9" spans="1:11" ht="14.1" customHeight="1" x14ac:dyDescent="0.25">
      <c r="A9" s="25" t="s">
        <v>5</v>
      </c>
      <c r="B9" s="66">
        <v>3972</v>
      </c>
      <c r="C9" s="66">
        <v>3856</v>
      </c>
      <c r="D9" s="67"/>
      <c r="E9" s="66">
        <v>-18</v>
      </c>
      <c r="F9" s="66">
        <v>104</v>
      </c>
      <c r="G9" s="66">
        <v>30</v>
      </c>
      <c r="H9" s="67"/>
      <c r="I9" s="68">
        <v>116</v>
      </c>
      <c r="J9" s="83">
        <v>29.64</v>
      </c>
      <c r="K9" s="92"/>
    </row>
    <row r="10" spans="1:11" ht="14.1" customHeight="1" x14ac:dyDescent="0.25">
      <c r="A10" s="25" t="s">
        <v>6</v>
      </c>
      <c r="B10" s="66">
        <v>124399</v>
      </c>
      <c r="C10" s="66">
        <v>123117</v>
      </c>
      <c r="D10" s="67"/>
      <c r="E10" s="66">
        <v>-461</v>
      </c>
      <c r="F10" s="66">
        <v>1178</v>
      </c>
      <c r="G10" s="66">
        <v>576</v>
      </c>
      <c r="H10" s="67"/>
      <c r="I10" s="68">
        <v>1282</v>
      </c>
      <c r="J10" s="83">
        <v>10.36</v>
      </c>
      <c r="K10" s="92"/>
    </row>
    <row r="11" spans="1:11" ht="14.1" customHeight="1" x14ac:dyDescent="0.25">
      <c r="A11" s="25" t="s">
        <v>7</v>
      </c>
      <c r="B11" s="66">
        <v>10265</v>
      </c>
      <c r="C11" s="66">
        <v>10038</v>
      </c>
      <c r="D11" s="67"/>
      <c r="E11" s="66">
        <v>-9</v>
      </c>
      <c r="F11" s="66">
        <v>192</v>
      </c>
      <c r="G11" s="66">
        <v>45</v>
      </c>
      <c r="H11" s="67"/>
      <c r="I11" s="68">
        <v>227</v>
      </c>
      <c r="J11" s="83">
        <v>22.37</v>
      </c>
      <c r="K11" s="92"/>
    </row>
    <row r="12" spans="1:11" ht="14.1" customHeight="1" x14ac:dyDescent="0.25">
      <c r="A12" s="25" t="s">
        <v>8</v>
      </c>
      <c r="B12" s="66">
        <v>179770</v>
      </c>
      <c r="C12" s="66">
        <v>179151</v>
      </c>
      <c r="D12" s="67"/>
      <c r="E12" s="66">
        <v>-953</v>
      </c>
      <c r="F12" s="66">
        <v>886</v>
      </c>
      <c r="G12" s="66">
        <v>704</v>
      </c>
      <c r="H12" s="67"/>
      <c r="I12" s="68">
        <v>619</v>
      </c>
      <c r="J12" s="83">
        <v>3.45</v>
      </c>
      <c r="K12" s="92"/>
    </row>
    <row r="13" spans="1:11" ht="14.1" customHeight="1" x14ac:dyDescent="0.25">
      <c r="A13" s="25" t="s">
        <v>9</v>
      </c>
      <c r="B13" s="66">
        <v>196718</v>
      </c>
      <c r="C13" s="66">
        <v>195259</v>
      </c>
      <c r="D13" s="67"/>
      <c r="E13" s="66">
        <v>-248</v>
      </c>
      <c r="F13" s="66">
        <v>978</v>
      </c>
      <c r="G13" s="66">
        <v>744</v>
      </c>
      <c r="H13" s="67"/>
      <c r="I13" s="68">
        <v>1459</v>
      </c>
      <c r="J13" s="83">
        <v>7.44</v>
      </c>
      <c r="K13" s="92"/>
    </row>
    <row r="14" spans="1:11" ht="14.1" customHeight="1" x14ac:dyDescent="0.25">
      <c r="A14" s="25" t="s">
        <v>10</v>
      </c>
      <c r="B14" s="66">
        <v>78953</v>
      </c>
      <c r="C14" s="66">
        <v>77908</v>
      </c>
      <c r="D14" s="67"/>
      <c r="E14" s="66">
        <v>-350</v>
      </c>
      <c r="F14" s="66">
        <v>659</v>
      </c>
      <c r="G14" s="66">
        <v>739</v>
      </c>
      <c r="H14" s="67"/>
      <c r="I14" s="68">
        <v>1045</v>
      </c>
      <c r="J14" s="83">
        <v>13.33</v>
      </c>
      <c r="K14" s="92"/>
    </row>
    <row r="15" spans="1:11" ht="14.1" customHeight="1" x14ac:dyDescent="0.25">
      <c r="A15" s="25" t="s">
        <v>11</v>
      </c>
      <c r="B15" s="66">
        <v>135555</v>
      </c>
      <c r="C15" s="66">
        <v>133682</v>
      </c>
      <c r="D15" s="67"/>
      <c r="E15" s="66">
        <v>-410</v>
      </c>
      <c r="F15" s="66">
        <v>1671</v>
      </c>
      <c r="G15" s="66">
        <v>613</v>
      </c>
      <c r="H15" s="67"/>
      <c r="I15" s="68">
        <v>1873</v>
      </c>
      <c r="J15" s="83">
        <v>13.91</v>
      </c>
      <c r="K15" s="92"/>
    </row>
    <row r="16" spans="1:11" ht="14.1" customHeight="1" x14ac:dyDescent="0.25">
      <c r="A16" s="25" t="s">
        <v>12</v>
      </c>
      <c r="B16" s="66">
        <v>828732</v>
      </c>
      <c r="C16" s="66">
        <v>828522</v>
      </c>
      <c r="D16" s="67"/>
      <c r="E16" s="66">
        <v>-2020</v>
      </c>
      <c r="F16" s="66">
        <v>-1102</v>
      </c>
      <c r="G16" s="66">
        <v>3379</v>
      </c>
      <c r="H16" s="67"/>
      <c r="I16" s="68">
        <v>210</v>
      </c>
      <c r="J16" s="83">
        <v>0.25</v>
      </c>
      <c r="K16" s="92"/>
    </row>
    <row r="17" spans="1:11" ht="14.1" customHeight="1" x14ac:dyDescent="0.25">
      <c r="A17" s="25" t="s">
        <v>13</v>
      </c>
      <c r="B17" s="66">
        <v>110086</v>
      </c>
      <c r="C17" s="66">
        <v>107156</v>
      </c>
      <c r="D17" s="67"/>
      <c r="E17" s="66">
        <v>-220</v>
      </c>
      <c r="F17" s="66">
        <v>2600</v>
      </c>
      <c r="G17" s="66">
        <v>559</v>
      </c>
      <c r="H17" s="67"/>
      <c r="I17" s="68">
        <v>2930</v>
      </c>
      <c r="J17" s="83">
        <v>26.97</v>
      </c>
      <c r="K17" s="92"/>
    </row>
    <row r="18" spans="1:11" ht="14.1" customHeight="1" x14ac:dyDescent="0.25">
      <c r="A18" s="25" t="s">
        <v>14</v>
      </c>
      <c r="B18" s="66">
        <v>2283173</v>
      </c>
      <c r="C18" s="66">
        <v>2294614</v>
      </c>
      <c r="D18" s="67"/>
      <c r="E18" s="66">
        <v>-8765</v>
      </c>
      <c r="F18" s="66">
        <v>-30222</v>
      </c>
      <c r="G18" s="66">
        <v>27558</v>
      </c>
      <c r="H18" s="67"/>
      <c r="I18" s="68">
        <v>-11441</v>
      </c>
      <c r="J18" s="83">
        <v>-5</v>
      </c>
      <c r="K18" s="92"/>
    </row>
    <row r="19" spans="1:11" ht="14.1" customHeight="1" x14ac:dyDescent="0.25">
      <c r="A19" s="25" t="s">
        <v>15</v>
      </c>
      <c r="B19" s="66">
        <v>40009</v>
      </c>
      <c r="C19" s="66">
        <v>39831</v>
      </c>
      <c r="D19" s="67"/>
      <c r="E19" s="66">
        <v>-353</v>
      </c>
      <c r="F19" s="66">
        <v>341</v>
      </c>
      <c r="G19" s="66">
        <v>190</v>
      </c>
      <c r="H19" s="67"/>
      <c r="I19" s="68">
        <v>178</v>
      </c>
      <c r="J19" s="83">
        <v>4.46</v>
      </c>
      <c r="K19" s="92"/>
    </row>
    <row r="20" spans="1:11" ht="14.1" customHeight="1" x14ac:dyDescent="0.25">
      <c r="A20" s="25" t="s">
        <v>16</v>
      </c>
      <c r="B20" s="66">
        <v>19107</v>
      </c>
      <c r="C20" s="66">
        <v>18396</v>
      </c>
      <c r="D20" s="67"/>
      <c r="E20" s="66">
        <v>-92</v>
      </c>
      <c r="F20" s="66">
        <v>743</v>
      </c>
      <c r="G20" s="66">
        <v>64</v>
      </c>
      <c r="H20" s="67"/>
      <c r="I20" s="68">
        <v>711</v>
      </c>
      <c r="J20" s="83">
        <v>37.93</v>
      </c>
      <c r="K20" s="92"/>
    </row>
    <row r="21" spans="1:11" ht="14.1" customHeight="1" x14ac:dyDescent="0.25">
      <c r="A21" s="25" t="s">
        <v>17</v>
      </c>
      <c r="B21" s="66">
        <v>19990</v>
      </c>
      <c r="C21" s="66">
        <v>19811</v>
      </c>
      <c r="D21" s="67"/>
      <c r="E21" s="66">
        <v>-109</v>
      </c>
      <c r="F21" s="66">
        <v>207</v>
      </c>
      <c r="G21" s="66">
        <v>81</v>
      </c>
      <c r="H21" s="67"/>
      <c r="I21" s="68">
        <v>179</v>
      </c>
      <c r="J21" s="83">
        <v>8.99</v>
      </c>
      <c r="K21" s="92"/>
    </row>
    <row r="22" spans="1:11" ht="14.1" customHeight="1" x14ac:dyDescent="0.25">
      <c r="A22" s="25" t="s">
        <v>18</v>
      </c>
      <c r="B22" s="66">
        <v>152192</v>
      </c>
      <c r="C22" s="66">
        <v>150164</v>
      </c>
      <c r="D22" s="67"/>
      <c r="E22" s="66">
        <v>-352</v>
      </c>
      <c r="F22" s="66">
        <v>1392</v>
      </c>
      <c r="G22" s="66">
        <v>988</v>
      </c>
      <c r="H22" s="67"/>
      <c r="I22" s="68">
        <v>2028</v>
      </c>
      <c r="J22" s="83">
        <v>13.41</v>
      </c>
      <c r="K22" s="92"/>
    </row>
    <row r="23" spans="1:11" ht="14.1" customHeight="1" x14ac:dyDescent="0.25">
      <c r="A23" s="25" t="s">
        <v>19</v>
      </c>
      <c r="B23" s="66">
        <v>19085</v>
      </c>
      <c r="C23" s="66">
        <v>18980</v>
      </c>
      <c r="D23" s="67"/>
      <c r="E23" s="66">
        <v>-154</v>
      </c>
      <c r="F23" s="66">
        <v>215</v>
      </c>
      <c r="G23" s="66">
        <v>44</v>
      </c>
      <c r="H23" s="67"/>
      <c r="I23" s="68">
        <v>105</v>
      </c>
      <c r="J23" s="83">
        <v>5.52</v>
      </c>
      <c r="K23" s="92"/>
    </row>
    <row r="24" spans="1:11" ht="14.1" customHeight="1" x14ac:dyDescent="0.25">
      <c r="A24" s="25" t="s">
        <v>20</v>
      </c>
      <c r="B24" s="66">
        <v>58100</v>
      </c>
      <c r="C24" s="66">
        <v>57493</v>
      </c>
      <c r="D24" s="67"/>
      <c r="E24" s="66">
        <v>-290</v>
      </c>
      <c r="F24" s="66">
        <v>466</v>
      </c>
      <c r="G24" s="66">
        <v>431</v>
      </c>
      <c r="H24" s="67"/>
      <c r="I24" s="68">
        <v>607</v>
      </c>
      <c r="J24" s="83">
        <v>10.5</v>
      </c>
      <c r="K24" s="92"/>
    </row>
    <row r="25" spans="1:11" ht="14.1" customHeight="1" x14ac:dyDescent="0.25">
      <c r="A25" s="25" t="s">
        <v>21</v>
      </c>
      <c r="B25" s="66">
        <v>191798</v>
      </c>
      <c r="C25" s="66">
        <v>191483</v>
      </c>
      <c r="D25" s="67"/>
      <c r="E25" s="66">
        <v>380</v>
      </c>
      <c r="F25" s="66">
        <v>-831</v>
      </c>
      <c r="G25" s="66">
        <v>777</v>
      </c>
      <c r="H25" s="67"/>
      <c r="I25" s="68">
        <v>315</v>
      </c>
      <c r="J25" s="83">
        <v>1.64</v>
      </c>
      <c r="K25" s="92"/>
    </row>
    <row r="26" spans="1:11" ht="14.1" customHeight="1" x14ac:dyDescent="0.25">
      <c r="A26" s="25" t="s">
        <v>22</v>
      </c>
      <c r="B26" s="66">
        <v>455504</v>
      </c>
      <c r="C26" s="66">
        <v>453212</v>
      </c>
      <c r="D26" s="67"/>
      <c r="E26" s="66">
        <v>-1412</v>
      </c>
      <c r="F26" s="66">
        <v>2454</v>
      </c>
      <c r="G26" s="66">
        <v>1271</v>
      </c>
      <c r="H26" s="67"/>
      <c r="I26" s="68">
        <v>2292</v>
      </c>
      <c r="J26" s="83">
        <v>5.04</v>
      </c>
      <c r="K26" s="92"/>
    </row>
    <row r="27" spans="1:11" ht="14.1" customHeight="1" x14ac:dyDescent="0.25">
      <c r="A27" s="25" t="s">
        <v>23</v>
      </c>
      <c r="B27" s="66">
        <v>14110</v>
      </c>
      <c r="C27" s="66">
        <v>13801</v>
      </c>
      <c r="D27" s="67"/>
      <c r="E27" s="66">
        <v>-95</v>
      </c>
      <c r="F27" s="66">
        <v>372</v>
      </c>
      <c r="G27" s="66">
        <v>41</v>
      </c>
      <c r="H27" s="67"/>
      <c r="I27" s="68">
        <v>309</v>
      </c>
      <c r="J27" s="83">
        <v>22.15</v>
      </c>
      <c r="K27" s="92"/>
    </row>
    <row r="28" spans="1:11" ht="14.1" customHeight="1" x14ac:dyDescent="0.25">
      <c r="A28" s="25" t="s">
        <v>24</v>
      </c>
      <c r="B28" s="66">
        <v>69494</v>
      </c>
      <c r="C28" s="66">
        <v>69160</v>
      </c>
      <c r="D28" s="67"/>
      <c r="E28" s="66">
        <v>-321</v>
      </c>
      <c r="F28" s="66">
        <v>288</v>
      </c>
      <c r="G28" s="66">
        <v>368</v>
      </c>
      <c r="H28" s="67"/>
      <c r="I28" s="68">
        <v>334</v>
      </c>
      <c r="J28" s="83">
        <v>4.82</v>
      </c>
      <c r="K28" s="92"/>
    </row>
    <row r="29" spans="1:11" ht="14.1" customHeight="1" x14ac:dyDescent="0.25">
      <c r="A29" s="25" t="s">
        <v>25</v>
      </c>
      <c r="B29" s="66">
        <v>38649</v>
      </c>
      <c r="C29" s="66">
        <v>38569</v>
      </c>
      <c r="D29" s="67"/>
      <c r="E29" s="66">
        <v>-256</v>
      </c>
      <c r="F29" s="66">
        <v>261</v>
      </c>
      <c r="G29" s="66">
        <v>76</v>
      </c>
      <c r="H29" s="67"/>
      <c r="I29" s="68">
        <v>80</v>
      </c>
      <c r="J29" s="83">
        <v>2.0699999999999998</v>
      </c>
      <c r="K29" s="92"/>
    </row>
    <row r="30" spans="1:11" ht="14.1" customHeight="1" x14ac:dyDescent="0.25">
      <c r="A30" s="25" t="s">
        <v>26</v>
      </c>
      <c r="B30" s="66">
        <v>162499</v>
      </c>
      <c r="C30" s="66">
        <v>161701</v>
      </c>
      <c r="D30" s="67"/>
      <c r="E30" s="66">
        <v>-443</v>
      </c>
      <c r="F30" s="66">
        <v>664</v>
      </c>
      <c r="G30" s="66">
        <v>597</v>
      </c>
      <c r="H30" s="67"/>
      <c r="I30" s="68">
        <v>798</v>
      </c>
      <c r="J30" s="83">
        <v>4.92</v>
      </c>
      <c r="K30" s="92"/>
    </row>
    <row r="31" spans="1:11" ht="14.1" customHeight="1" x14ac:dyDescent="0.25">
      <c r="A31" s="25" t="s">
        <v>27</v>
      </c>
      <c r="B31" s="66">
        <v>12994</v>
      </c>
      <c r="C31" s="66">
        <v>13051</v>
      </c>
      <c r="D31" s="67"/>
      <c r="E31" s="66">
        <v>-149</v>
      </c>
      <c r="F31" s="66">
        <v>42</v>
      </c>
      <c r="G31" s="66">
        <v>51</v>
      </c>
      <c r="H31" s="67"/>
      <c r="I31" s="68">
        <v>-57</v>
      </c>
      <c r="J31" s="83">
        <v>-4.38</v>
      </c>
      <c r="K31" s="92"/>
    </row>
    <row r="32" spans="1:11" ht="14.1" customHeight="1" x14ac:dyDescent="0.25">
      <c r="A32" s="25" t="s">
        <v>28</v>
      </c>
      <c r="B32" s="66">
        <v>7099</v>
      </c>
      <c r="C32" s="66">
        <v>6902</v>
      </c>
      <c r="D32" s="67"/>
      <c r="E32" s="66">
        <v>-32</v>
      </c>
      <c r="F32" s="66">
        <v>184</v>
      </c>
      <c r="G32" s="66">
        <v>45</v>
      </c>
      <c r="H32" s="67"/>
      <c r="I32" s="68">
        <v>197</v>
      </c>
      <c r="J32" s="83">
        <v>28.18</v>
      </c>
      <c r="K32" s="92"/>
    </row>
    <row r="33" spans="1:11" ht="14.1" customHeight="1" x14ac:dyDescent="0.25">
      <c r="A33" s="25" t="s">
        <v>29</v>
      </c>
      <c r="B33" s="66">
        <v>37532</v>
      </c>
      <c r="C33" s="66">
        <v>37277</v>
      </c>
      <c r="D33" s="67"/>
      <c r="E33" s="66">
        <v>-102</v>
      </c>
      <c r="F33" s="66">
        <v>165</v>
      </c>
      <c r="G33" s="66">
        <v>200</v>
      </c>
      <c r="H33" s="67"/>
      <c r="I33" s="68">
        <v>255</v>
      </c>
      <c r="J33" s="83">
        <v>6.82</v>
      </c>
      <c r="K33" s="92"/>
    </row>
    <row r="34" spans="1:11" ht="14.1" customHeight="1" x14ac:dyDescent="0.25">
      <c r="A34" s="25" t="s">
        <v>30</v>
      </c>
      <c r="B34" s="66">
        <v>32673</v>
      </c>
      <c r="C34" s="66">
        <v>32415</v>
      </c>
      <c r="D34" s="67"/>
      <c r="E34" s="66">
        <v>-89</v>
      </c>
      <c r="F34" s="66">
        <v>200</v>
      </c>
      <c r="G34" s="66">
        <v>151</v>
      </c>
      <c r="H34" s="67"/>
      <c r="I34" s="68">
        <v>258</v>
      </c>
      <c r="J34" s="83">
        <v>7.93</v>
      </c>
      <c r="K34" s="92"/>
    </row>
    <row r="35" spans="1:11" ht="14.1" customHeight="1" x14ac:dyDescent="0.25">
      <c r="A35" s="25" t="s">
        <v>31</v>
      </c>
      <c r="B35" s="66">
        <v>9223</v>
      </c>
      <c r="C35" s="66">
        <v>9133</v>
      </c>
      <c r="D35" s="67"/>
      <c r="E35" s="66">
        <v>-116</v>
      </c>
      <c r="F35" s="66">
        <v>156</v>
      </c>
      <c r="G35" s="66">
        <v>54</v>
      </c>
      <c r="H35" s="67"/>
      <c r="I35" s="68">
        <v>90</v>
      </c>
      <c r="J35" s="83">
        <v>9.81</v>
      </c>
      <c r="K35" s="92"/>
    </row>
    <row r="36" spans="1:11" ht="14.1" customHeight="1" x14ac:dyDescent="0.25">
      <c r="A36" s="25" t="s">
        <v>32</v>
      </c>
      <c r="B36" s="66">
        <v>21641</v>
      </c>
      <c r="C36" s="66">
        <v>21647</v>
      </c>
      <c r="D36" s="67"/>
      <c r="E36" s="66">
        <v>-185</v>
      </c>
      <c r="F36" s="66">
        <v>93</v>
      </c>
      <c r="G36" s="66">
        <v>86</v>
      </c>
      <c r="H36" s="67"/>
      <c r="I36" s="68">
        <v>-6</v>
      </c>
      <c r="J36" s="83">
        <v>-0.28000000000000003</v>
      </c>
      <c r="K36" s="92"/>
    </row>
    <row r="37" spans="1:11" ht="14.1" customHeight="1" x14ac:dyDescent="0.25">
      <c r="A37" s="25" t="s">
        <v>33</v>
      </c>
      <c r="B37" s="66">
        <v>25352</v>
      </c>
      <c r="C37" s="66">
        <v>25073</v>
      </c>
      <c r="D37" s="67"/>
      <c r="E37" s="66">
        <v>-168</v>
      </c>
      <c r="F37" s="66">
        <v>315</v>
      </c>
      <c r="G37" s="66">
        <v>132</v>
      </c>
      <c r="H37" s="67"/>
      <c r="I37" s="68">
        <v>279</v>
      </c>
      <c r="J37" s="83">
        <v>11.07</v>
      </c>
      <c r="K37" s="92"/>
    </row>
    <row r="38" spans="1:11" ht="14.1" customHeight="1" x14ac:dyDescent="0.25">
      <c r="A38" s="25" t="s">
        <v>34</v>
      </c>
      <c r="B38" s="66">
        <v>23028</v>
      </c>
      <c r="C38" s="66">
        <v>22820</v>
      </c>
      <c r="D38" s="67"/>
      <c r="E38" s="66">
        <v>-44</v>
      </c>
      <c r="F38" s="66">
        <v>163</v>
      </c>
      <c r="G38" s="66">
        <v>90</v>
      </c>
      <c r="H38" s="67"/>
      <c r="I38" s="68">
        <v>208</v>
      </c>
      <c r="J38" s="83">
        <v>9.07</v>
      </c>
      <c r="K38" s="92"/>
    </row>
    <row r="39" spans="1:11" ht="14.1" customHeight="1" x14ac:dyDescent="0.25">
      <c r="A39" s="25" t="s">
        <v>35</v>
      </c>
      <c r="B39" s="66">
        <v>208510</v>
      </c>
      <c r="C39" s="66">
        <v>208799</v>
      </c>
      <c r="D39" s="67"/>
      <c r="E39" s="66">
        <v>-312</v>
      </c>
      <c r="F39" s="66">
        <v>-497</v>
      </c>
      <c r="G39" s="66">
        <v>538</v>
      </c>
      <c r="H39" s="67"/>
      <c r="I39" s="68">
        <v>-289</v>
      </c>
      <c r="J39" s="83">
        <v>-1.39</v>
      </c>
      <c r="K39" s="92"/>
    </row>
    <row r="40" spans="1:11" ht="14.1" customHeight="1" x14ac:dyDescent="0.25">
      <c r="A40" s="25" t="s">
        <v>36</v>
      </c>
      <c r="B40" s="66">
        <v>172416</v>
      </c>
      <c r="C40" s="66">
        <v>171091</v>
      </c>
      <c r="D40" s="67"/>
      <c r="E40" s="66">
        <v>-142</v>
      </c>
      <c r="F40" s="66">
        <v>1698</v>
      </c>
      <c r="G40" s="66">
        <v>-231</v>
      </c>
      <c r="H40" s="67"/>
      <c r="I40" s="68">
        <v>1325</v>
      </c>
      <c r="J40" s="83">
        <v>7.71</v>
      </c>
      <c r="K40" s="92"/>
    </row>
    <row r="41" spans="1:11" ht="14.1" customHeight="1" x14ac:dyDescent="0.25">
      <c r="A41" s="25" t="s">
        <v>37</v>
      </c>
      <c r="B41" s="66">
        <v>13897</v>
      </c>
      <c r="C41" s="66">
        <v>13742</v>
      </c>
      <c r="D41" s="67"/>
      <c r="E41" s="66">
        <v>-58</v>
      </c>
      <c r="F41" s="66">
        <v>170</v>
      </c>
      <c r="G41" s="66">
        <v>43</v>
      </c>
      <c r="H41" s="67"/>
      <c r="I41" s="68">
        <v>155</v>
      </c>
      <c r="J41" s="83">
        <v>11.22</v>
      </c>
      <c r="K41" s="92"/>
    </row>
    <row r="42" spans="1:11" ht="14.1" customHeight="1" x14ac:dyDescent="0.25">
      <c r="A42" s="25" t="s">
        <v>38</v>
      </c>
      <c r="B42" s="66">
        <v>264320</v>
      </c>
      <c r="C42" s="66">
        <v>262488</v>
      </c>
      <c r="D42" s="67"/>
      <c r="E42" s="66">
        <v>-93</v>
      </c>
      <c r="F42" s="66">
        <v>797</v>
      </c>
      <c r="G42" s="66">
        <v>1145</v>
      </c>
      <c r="H42" s="67"/>
      <c r="I42" s="68">
        <v>1832</v>
      </c>
      <c r="J42" s="83">
        <v>6.96</v>
      </c>
      <c r="K42" s="92"/>
    </row>
    <row r="43" spans="1:11" ht="14.1" customHeight="1" x14ac:dyDescent="0.25">
      <c r="A43" s="25" t="s">
        <v>39</v>
      </c>
      <c r="B43" s="66">
        <v>11302</v>
      </c>
      <c r="C43" s="66">
        <v>11271</v>
      </c>
      <c r="D43" s="67"/>
      <c r="E43" s="66">
        <v>-100</v>
      </c>
      <c r="F43" s="66">
        <v>99</v>
      </c>
      <c r="G43" s="66">
        <v>38</v>
      </c>
      <c r="H43" s="67"/>
      <c r="I43" s="68">
        <v>31</v>
      </c>
      <c r="J43" s="83">
        <v>2.74</v>
      </c>
      <c r="K43" s="92"/>
    </row>
    <row r="44" spans="1:11" ht="14.1" customHeight="1" x14ac:dyDescent="0.25">
      <c r="A44" s="25" t="s">
        <v>40</v>
      </c>
      <c r="B44" s="66">
        <v>37235</v>
      </c>
      <c r="C44" s="66">
        <v>36965</v>
      </c>
      <c r="D44" s="67"/>
      <c r="E44" s="66">
        <v>-150</v>
      </c>
      <c r="F44" s="66">
        <v>255</v>
      </c>
      <c r="G44" s="66">
        <v>165</v>
      </c>
      <c r="H44" s="67"/>
      <c r="I44" s="68">
        <v>270</v>
      </c>
      <c r="J44" s="83">
        <v>7.28</v>
      </c>
      <c r="K44" s="92"/>
    </row>
    <row r="45" spans="1:11" ht="14.1" customHeight="1" x14ac:dyDescent="0.25">
      <c r="A45" s="25" t="s">
        <v>41</v>
      </c>
      <c r="B45" s="66">
        <v>938516</v>
      </c>
      <c r="C45" s="66">
        <v>936172</v>
      </c>
      <c r="D45" s="67"/>
      <c r="E45" s="66">
        <v>-1081</v>
      </c>
      <c r="F45" s="66">
        <v>-164</v>
      </c>
      <c r="G45" s="66">
        <v>3615</v>
      </c>
      <c r="H45" s="67"/>
      <c r="I45" s="68">
        <v>2344</v>
      </c>
      <c r="J45" s="83">
        <v>2.5</v>
      </c>
      <c r="K45" s="92"/>
    </row>
    <row r="46" spans="1:11" ht="14.1" customHeight="1" x14ac:dyDescent="0.25">
      <c r="A46" s="25" t="s">
        <v>42</v>
      </c>
      <c r="B46" s="66">
        <v>415491</v>
      </c>
      <c r="C46" s="66">
        <v>413437</v>
      </c>
      <c r="D46" s="67"/>
      <c r="E46" s="66">
        <v>-953</v>
      </c>
      <c r="F46" s="66">
        <v>2036</v>
      </c>
      <c r="G46" s="66">
        <v>973</v>
      </c>
      <c r="H46" s="67"/>
      <c r="I46" s="68">
        <v>2054</v>
      </c>
      <c r="J46" s="83">
        <v>4.96</v>
      </c>
      <c r="K46" s="92"/>
    </row>
    <row r="47" spans="1:11" ht="18" customHeight="1" x14ac:dyDescent="0.25">
      <c r="A47" s="48" t="s">
        <v>43</v>
      </c>
      <c r="B47" s="69">
        <v>7739758</v>
      </c>
      <c r="C47" s="69">
        <v>7722203</v>
      </c>
      <c r="D47" s="70"/>
      <c r="E47" s="69">
        <v>-21320</v>
      </c>
      <c r="F47" s="69">
        <v>-8971</v>
      </c>
      <c r="G47" s="69">
        <v>48139</v>
      </c>
      <c r="H47" s="70"/>
      <c r="I47" s="71">
        <v>17555</v>
      </c>
      <c r="J47" s="93">
        <v>2.27</v>
      </c>
      <c r="K47" s="92"/>
    </row>
    <row r="48" spans="1:11" ht="17.25" customHeight="1" x14ac:dyDescent="0.25">
      <c r="A48" s="25" t="s">
        <v>44</v>
      </c>
      <c r="B48" s="66">
        <v>4925474</v>
      </c>
      <c r="C48" s="66">
        <v>4929889</v>
      </c>
      <c r="D48" s="67"/>
      <c r="E48" s="66">
        <v>-14272</v>
      </c>
      <c r="F48" s="66">
        <v>-26851</v>
      </c>
      <c r="G48" s="66">
        <v>36816</v>
      </c>
      <c r="H48" s="67"/>
      <c r="I48" s="68">
        <v>-4415</v>
      </c>
      <c r="J48" s="83">
        <v>-0.9</v>
      </c>
      <c r="K48" s="92"/>
    </row>
    <row r="49" spans="1:11" ht="14.1" customHeight="1" x14ac:dyDescent="0.25">
      <c r="A49" s="25" t="s">
        <v>45</v>
      </c>
      <c r="B49" s="66">
        <v>756323</v>
      </c>
      <c r="C49" s="66">
        <v>750596</v>
      </c>
      <c r="D49" s="67"/>
      <c r="E49" s="66">
        <v>-781</v>
      </c>
      <c r="F49" s="66">
        <v>4172</v>
      </c>
      <c r="G49" s="66">
        <v>2361</v>
      </c>
      <c r="H49" s="67"/>
      <c r="I49" s="68">
        <v>5727</v>
      </c>
      <c r="J49" s="83">
        <v>7.6</v>
      </c>
      <c r="K49" s="92"/>
    </row>
    <row r="50" spans="1:11" ht="14.1" customHeight="1" x14ac:dyDescent="0.25">
      <c r="A50" s="25" t="s">
        <v>46</v>
      </c>
      <c r="B50" s="66">
        <v>535449</v>
      </c>
      <c r="C50" s="66">
        <v>531555</v>
      </c>
      <c r="D50" s="67"/>
      <c r="E50" s="66">
        <v>-687</v>
      </c>
      <c r="F50" s="66">
        <v>2415</v>
      </c>
      <c r="G50" s="66">
        <v>2202</v>
      </c>
      <c r="H50" s="67"/>
      <c r="I50" s="68">
        <v>3894</v>
      </c>
      <c r="J50" s="83">
        <v>7.3</v>
      </c>
      <c r="K50" s="92"/>
    </row>
    <row r="51" spans="1:11" ht="14.1" customHeight="1" x14ac:dyDescent="0.25">
      <c r="A51" s="25" t="s">
        <v>47</v>
      </c>
      <c r="B51" s="66">
        <v>181390</v>
      </c>
      <c r="C51" s="66">
        <v>179986</v>
      </c>
      <c r="D51" s="67"/>
      <c r="E51" s="66">
        <v>-956</v>
      </c>
      <c r="F51" s="66">
        <v>1139</v>
      </c>
      <c r="G51" s="66">
        <v>1231</v>
      </c>
      <c r="H51" s="67"/>
      <c r="I51" s="68">
        <v>1404</v>
      </c>
      <c r="J51" s="83">
        <v>7.77</v>
      </c>
      <c r="K51" s="92"/>
    </row>
    <row r="52" spans="1:11" ht="14.1" customHeight="1" x14ac:dyDescent="0.25">
      <c r="A52" s="25" t="s">
        <v>48</v>
      </c>
      <c r="B52" s="66">
        <v>364039</v>
      </c>
      <c r="C52" s="66">
        <v>363410</v>
      </c>
      <c r="D52" s="67"/>
      <c r="E52" s="66">
        <v>-1018</v>
      </c>
      <c r="F52" s="66">
        <v>562</v>
      </c>
      <c r="G52" s="66">
        <v>1113</v>
      </c>
      <c r="H52" s="67"/>
      <c r="I52" s="68">
        <v>629</v>
      </c>
      <c r="J52" s="83">
        <v>1.73</v>
      </c>
      <c r="K52" s="92"/>
    </row>
    <row r="53" spans="1:11" ht="14.1" customHeight="1" x14ac:dyDescent="0.25">
      <c r="A53" s="25" t="s">
        <v>49</v>
      </c>
      <c r="B53" s="66">
        <v>411606</v>
      </c>
      <c r="C53" s="66">
        <v>409706</v>
      </c>
      <c r="D53" s="67"/>
      <c r="E53" s="66">
        <v>-1903</v>
      </c>
      <c r="F53" s="66">
        <v>2284</v>
      </c>
      <c r="G53" s="66">
        <v>1570</v>
      </c>
      <c r="H53" s="67"/>
      <c r="I53" s="68">
        <v>1900</v>
      </c>
      <c r="J53" s="83">
        <v>4.63</v>
      </c>
      <c r="K53" s="92"/>
    </row>
    <row r="54" spans="1:11" ht="14.1" customHeight="1" x14ac:dyDescent="0.25">
      <c r="A54" s="25" t="s">
        <v>50</v>
      </c>
      <c r="B54" s="66">
        <v>73677</v>
      </c>
      <c r="C54" s="66">
        <v>72252</v>
      </c>
      <c r="D54" s="67"/>
      <c r="E54" s="66">
        <v>-460</v>
      </c>
      <c r="F54" s="66">
        <v>1438</v>
      </c>
      <c r="G54" s="66">
        <v>453</v>
      </c>
      <c r="H54" s="67"/>
      <c r="I54" s="68">
        <v>1425</v>
      </c>
      <c r="J54" s="83">
        <v>19.53</v>
      </c>
      <c r="K54" s="92"/>
    </row>
    <row r="55" spans="1:11" ht="14.1" customHeight="1" thickBot="1" x14ac:dyDescent="0.3">
      <c r="A55" s="49" t="s">
        <v>51</v>
      </c>
      <c r="B55" s="72">
        <v>491800</v>
      </c>
      <c r="C55" s="72">
        <v>484809</v>
      </c>
      <c r="D55" s="73"/>
      <c r="E55" s="72">
        <v>-1243</v>
      </c>
      <c r="F55" s="72">
        <v>5870</v>
      </c>
      <c r="G55" s="72">
        <v>2393</v>
      </c>
      <c r="H55" s="73"/>
      <c r="I55" s="74">
        <v>6991</v>
      </c>
      <c r="J55" s="83">
        <v>14.32</v>
      </c>
      <c r="K55" s="92"/>
    </row>
    <row r="56" spans="1:11" ht="14.1" customHeight="1" x14ac:dyDescent="0.25">
      <c r="A56" s="55" t="s">
        <v>67</v>
      </c>
      <c r="B56" s="17"/>
      <c r="C56" s="17"/>
      <c r="D56" s="17"/>
      <c r="E56" s="40"/>
      <c r="F56" s="40"/>
      <c r="G56" s="40"/>
      <c r="H56" s="56"/>
      <c r="I56" s="17"/>
      <c r="J56" s="65"/>
      <c r="K56" s="92"/>
    </row>
    <row r="57" spans="1:11" ht="14.1" customHeight="1" x14ac:dyDescent="0.25">
      <c r="A57" s="119" t="s">
        <v>76</v>
      </c>
      <c r="B57" s="119"/>
      <c r="C57" s="119"/>
      <c r="D57" s="119"/>
      <c r="E57" s="119"/>
      <c r="F57" s="119"/>
      <c r="G57" s="119"/>
      <c r="H57" s="119"/>
      <c r="I57" s="119"/>
      <c r="J57" s="119"/>
    </row>
    <row r="58" spans="1:11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</sheetData>
  <mergeCells count="4">
    <mergeCell ref="I3:J3"/>
    <mergeCell ref="B3:C3"/>
    <mergeCell ref="E3:G3"/>
    <mergeCell ref="A57:J5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57"/>
  <sheetViews>
    <sheetView showGridLines="0" zoomScaleNormal="100" workbookViewId="0"/>
  </sheetViews>
  <sheetFormatPr defaultRowHeight="15" x14ac:dyDescent="0.25"/>
  <cols>
    <col min="1" max="1" width="17.140625" style="3" customWidth="1"/>
    <col min="2" max="2" width="9.7109375" style="3" customWidth="1"/>
    <col min="3" max="3" width="11.7109375" style="3" customWidth="1"/>
    <col min="4" max="4" width="10.28515625" style="3" customWidth="1"/>
    <col min="5" max="5" width="11.140625" style="3" customWidth="1"/>
    <col min="6" max="6" width="10.140625" style="3" customWidth="1"/>
    <col min="7" max="7" width="9.7109375" style="3" customWidth="1"/>
    <col min="8" max="8" width="10.5703125" style="3" customWidth="1"/>
    <col min="9" max="16384" width="9.140625" style="3"/>
  </cols>
  <sheetData>
    <row r="1" spans="1:14" x14ac:dyDescent="0.25">
      <c r="A1" s="31" t="s">
        <v>112</v>
      </c>
      <c r="B1" s="19"/>
      <c r="C1" s="19"/>
      <c r="D1" s="20"/>
      <c r="E1" s="20"/>
      <c r="F1" s="20"/>
      <c r="G1" s="20"/>
      <c r="H1" s="20"/>
    </row>
    <row r="2" spans="1:14" ht="15.75" thickBot="1" x14ac:dyDescent="0.3">
      <c r="A2" s="21"/>
      <c r="B2" s="21"/>
      <c r="C2" s="21"/>
      <c r="D2" s="21"/>
      <c r="E2" s="21"/>
      <c r="F2" s="21"/>
      <c r="G2" s="21"/>
      <c r="H2" s="21"/>
    </row>
    <row r="3" spans="1:14" x14ac:dyDescent="0.25">
      <c r="A3" s="27"/>
      <c r="B3" s="120" t="s">
        <v>53</v>
      </c>
      <c r="C3" s="120"/>
      <c r="D3" s="120"/>
      <c r="E3" s="120"/>
      <c r="F3" s="27"/>
      <c r="G3" s="27"/>
      <c r="H3" s="27"/>
    </row>
    <row r="4" spans="1:14" ht="28.5" customHeight="1" x14ac:dyDescent="0.25">
      <c r="A4" s="22"/>
      <c r="B4" s="47" t="s">
        <v>81</v>
      </c>
      <c r="C4" s="47" t="s">
        <v>77</v>
      </c>
      <c r="D4" s="47" t="s">
        <v>52</v>
      </c>
      <c r="E4" s="100" t="s">
        <v>0</v>
      </c>
      <c r="F4" s="47" t="s">
        <v>80</v>
      </c>
      <c r="G4" s="47" t="s">
        <v>78</v>
      </c>
      <c r="H4" s="47" t="s">
        <v>79</v>
      </c>
    </row>
    <row r="5" spans="1:14" x14ac:dyDescent="0.25">
      <c r="A5" s="20" t="s">
        <v>1</v>
      </c>
      <c r="B5" s="108">
        <v>7243</v>
      </c>
      <c r="C5" s="108">
        <v>29256</v>
      </c>
      <c r="D5" s="108">
        <v>8699</v>
      </c>
      <c r="E5" s="109">
        <f>B5+C5+D5</f>
        <v>45198</v>
      </c>
      <c r="F5" s="83">
        <f ca="1">B5/$F5*100</f>
        <v>16.025045355989203</v>
      </c>
      <c r="G5" s="83">
        <f ca="1">C5/$F5*100</f>
        <v>64.72852781096509</v>
      </c>
      <c r="H5" s="83">
        <f t="shared" ref="H5" ca="1" si="0">D5/$F5*100</f>
        <v>19.24642683304571</v>
      </c>
    </row>
    <row r="6" spans="1:14" x14ac:dyDescent="0.25">
      <c r="A6" s="20" t="s">
        <v>2</v>
      </c>
      <c r="B6" s="108">
        <v>23967</v>
      </c>
      <c r="C6" s="108">
        <v>89669</v>
      </c>
      <c r="D6" s="108">
        <v>26793</v>
      </c>
      <c r="E6" s="109">
        <f t="shared" ref="E6:E46" si="1">B6+C6+D6</f>
        <v>140429</v>
      </c>
      <c r="F6" s="83">
        <f t="shared" ref="F6:H21" ca="1" si="2">B6/$F6*100</f>
        <v>17.066987588033811</v>
      </c>
      <c r="G6" s="83">
        <f t="shared" ca="1" si="2"/>
        <v>63.853619978779307</v>
      </c>
      <c r="H6" s="83">
        <f ca="1">D6/$F6*100</f>
        <v>19.079392433186879</v>
      </c>
    </row>
    <row r="7" spans="1:14" x14ac:dyDescent="0.25">
      <c r="A7" s="20" t="s">
        <v>3</v>
      </c>
      <c r="B7" s="108">
        <v>19579</v>
      </c>
      <c r="C7" s="108">
        <v>71093</v>
      </c>
      <c r="D7" s="108">
        <v>19830</v>
      </c>
      <c r="E7" s="109">
        <f t="shared" si="1"/>
        <v>110502</v>
      </c>
      <c r="F7" s="83">
        <f t="shared" ca="1" si="2"/>
        <v>17.718231344229064</v>
      </c>
      <c r="G7" s="83">
        <f t="shared" ca="1" si="2"/>
        <v>64.336392101500422</v>
      </c>
      <c r="H7" s="83">
        <f t="shared" ca="1" si="2"/>
        <v>17.945376554270513</v>
      </c>
    </row>
    <row r="8" spans="1:14" x14ac:dyDescent="0.25">
      <c r="A8" s="20" t="s">
        <v>4</v>
      </c>
      <c r="B8" s="108">
        <v>2786</v>
      </c>
      <c r="C8" s="108">
        <v>12980</v>
      </c>
      <c r="D8" s="108">
        <v>4474</v>
      </c>
      <c r="E8" s="109">
        <f t="shared" si="1"/>
        <v>20240</v>
      </c>
      <c r="F8" s="83">
        <f t="shared" ca="1" si="2"/>
        <v>13.764822134387353</v>
      </c>
      <c r="G8" s="83">
        <f t="shared" ca="1" si="2"/>
        <v>64.130434782608688</v>
      </c>
      <c r="H8" s="83">
        <f t="shared" ca="1" si="2"/>
        <v>22.104743083003953</v>
      </c>
    </row>
    <row r="9" spans="1:14" x14ac:dyDescent="0.25">
      <c r="A9" s="20" t="s">
        <v>5</v>
      </c>
      <c r="B9" s="108">
        <v>555</v>
      </c>
      <c r="C9" s="108">
        <v>2605</v>
      </c>
      <c r="D9" s="108">
        <v>812</v>
      </c>
      <c r="E9" s="109">
        <f t="shared" si="1"/>
        <v>3972</v>
      </c>
      <c r="F9" s="83">
        <f t="shared" ca="1" si="2"/>
        <v>13.972809667673717</v>
      </c>
      <c r="G9" s="83">
        <f t="shared" ca="1" si="2"/>
        <v>65.584088620342399</v>
      </c>
      <c r="H9" s="83">
        <f t="shared" ca="1" si="2"/>
        <v>20.443101711983889</v>
      </c>
    </row>
    <row r="10" spans="1:14" x14ac:dyDescent="0.25">
      <c r="A10" s="20" t="s">
        <v>6</v>
      </c>
      <c r="B10" s="108">
        <v>21668</v>
      </c>
      <c r="C10" s="108">
        <v>80238</v>
      </c>
      <c r="D10" s="108">
        <v>22493</v>
      </c>
      <c r="E10" s="109">
        <f t="shared" si="1"/>
        <v>124399</v>
      </c>
      <c r="F10" s="83">
        <f t="shared" ca="1" si="2"/>
        <v>17.418146448122574</v>
      </c>
      <c r="G10" s="83">
        <f t="shared" ca="1" si="2"/>
        <v>64.500518492913926</v>
      </c>
      <c r="H10" s="83">
        <f t="shared" ca="1" si="2"/>
        <v>18.081335058963496</v>
      </c>
    </row>
    <row r="11" spans="1:14" x14ac:dyDescent="0.25">
      <c r="A11" s="20" t="s">
        <v>7</v>
      </c>
      <c r="B11" s="108">
        <v>1484</v>
      </c>
      <c r="C11" s="108">
        <v>7223</v>
      </c>
      <c r="D11" s="108">
        <v>1558</v>
      </c>
      <c r="E11" s="109">
        <f t="shared" si="1"/>
        <v>10265</v>
      </c>
      <c r="F11" s="83">
        <f t="shared" ca="1" si="2"/>
        <v>14.456892352654652</v>
      </c>
      <c r="G11" s="83">
        <f t="shared" ca="1" si="2"/>
        <v>70.365319045299557</v>
      </c>
      <c r="H11" s="83">
        <f t="shared" ca="1" si="2"/>
        <v>15.177788602045785</v>
      </c>
    </row>
    <row r="12" spans="1:14" x14ac:dyDescent="0.25">
      <c r="A12" s="20" t="s">
        <v>8</v>
      </c>
      <c r="B12" s="108">
        <v>29961</v>
      </c>
      <c r="C12" s="108">
        <v>113772</v>
      </c>
      <c r="D12" s="108">
        <v>36037</v>
      </c>
      <c r="E12" s="109">
        <f t="shared" si="1"/>
        <v>179770</v>
      </c>
      <c r="F12" s="83">
        <f t="shared" ca="1" si="2"/>
        <v>16.666295822439782</v>
      </c>
      <c r="G12" s="83">
        <f t="shared" ca="1" si="2"/>
        <v>63.287534071313345</v>
      </c>
      <c r="H12" s="83">
        <f t="shared" ca="1" si="2"/>
        <v>20.046170106246873</v>
      </c>
    </row>
    <row r="13" spans="1:14" x14ac:dyDescent="0.25">
      <c r="A13" s="20" t="s">
        <v>9</v>
      </c>
      <c r="B13" s="108">
        <v>35301</v>
      </c>
      <c r="C13" s="108">
        <v>125812</v>
      </c>
      <c r="D13" s="108">
        <v>35605</v>
      </c>
      <c r="E13" s="109">
        <f t="shared" si="1"/>
        <v>196718</v>
      </c>
      <c r="F13" s="83">
        <f t="shared" ca="1" si="2"/>
        <v>17.944977073780741</v>
      </c>
      <c r="G13" s="83">
        <f t="shared" ca="1" si="2"/>
        <v>63.955509917750284</v>
      </c>
      <c r="H13" s="83">
        <f t="shared" ca="1" si="2"/>
        <v>18.099513008468975</v>
      </c>
    </row>
    <row r="14" spans="1:14" x14ac:dyDescent="0.25">
      <c r="A14" s="20" t="s">
        <v>10</v>
      </c>
      <c r="B14" s="108">
        <v>12264</v>
      </c>
      <c r="C14" s="108">
        <v>49012</v>
      </c>
      <c r="D14" s="108">
        <v>17677</v>
      </c>
      <c r="E14" s="109">
        <f t="shared" si="1"/>
        <v>78953</v>
      </c>
      <c r="F14" s="83">
        <f t="shared" ca="1" si="2"/>
        <v>15.533291958506959</v>
      </c>
      <c r="G14" s="83">
        <f t="shared" ca="1" si="2"/>
        <v>62.077438476055377</v>
      </c>
      <c r="H14" s="83">
        <f t="shared" ca="1" si="2"/>
        <v>22.389269565437665</v>
      </c>
    </row>
    <row r="15" spans="1:14" x14ac:dyDescent="0.25">
      <c r="A15" s="20" t="s">
        <v>11</v>
      </c>
      <c r="B15" s="108">
        <v>21731</v>
      </c>
      <c r="C15" s="108">
        <v>86807</v>
      </c>
      <c r="D15" s="108">
        <v>27017</v>
      </c>
      <c r="E15" s="109">
        <f t="shared" si="1"/>
        <v>135555</v>
      </c>
      <c r="F15" s="83">
        <f t="shared" ca="1" si="2"/>
        <v>16.031131275128178</v>
      </c>
      <c r="G15" s="83">
        <f t="shared" ca="1" si="2"/>
        <v>64.038213271365862</v>
      </c>
      <c r="H15" s="83">
        <f t="shared" ca="1" si="2"/>
        <v>19.930655453505956</v>
      </c>
      <c r="N15" s="9"/>
    </row>
    <row r="16" spans="1:14" x14ac:dyDescent="0.25">
      <c r="A16" s="20" t="s">
        <v>12</v>
      </c>
      <c r="B16" s="108">
        <v>139372</v>
      </c>
      <c r="C16" s="108">
        <v>539867</v>
      </c>
      <c r="D16" s="108">
        <v>149493</v>
      </c>
      <c r="E16" s="109">
        <f t="shared" si="1"/>
        <v>828732</v>
      </c>
      <c r="F16" s="83">
        <f t="shared" ca="1" si="2"/>
        <v>16.817499505268291</v>
      </c>
      <c r="G16" s="83">
        <f t="shared" ca="1" si="2"/>
        <v>65.1437376618738</v>
      </c>
      <c r="H16" s="83">
        <f t="shared" ca="1" si="2"/>
        <v>18.038762832857909</v>
      </c>
    </row>
    <row r="17" spans="1:8" x14ac:dyDescent="0.25">
      <c r="A17" s="20" t="s">
        <v>13</v>
      </c>
      <c r="B17" s="108">
        <v>18411</v>
      </c>
      <c r="C17" s="108">
        <v>69997</v>
      </c>
      <c r="D17" s="108">
        <v>21678</v>
      </c>
      <c r="E17" s="109">
        <f t="shared" si="1"/>
        <v>110086</v>
      </c>
      <c r="F17" s="83">
        <f t="shared" ca="1" si="2"/>
        <v>16.724197445633415</v>
      </c>
      <c r="G17" s="83">
        <f t="shared" ca="1" si="2"/>
        <v>63.583925294769536</v>
      </c>
      <c r="H17" s="83">
        <f t="shared" ca="1" si="2"/>
        <v>19.691877259597042</v>
      </c>
    </row>
    <row r="18" spans="1:8" x14ac:dyDescent="0.25">
      <c r="A18" s="20" t="s">
        <v>14</v>
      </c>
      <c r="B18" s="108">
        <v>324551</v>
      </c>
      <c r="C18" s="108">
        <v>1487446</v>
      </c>
      <c r="D18" s="108">
        <v>471176</v>
      </c>
      <c r="E18" s="109">
        <f t="shared" si="1"/>
        <v>2283173</v>
      </c>
      <c r="F18" s="83">
        <f t="shared" ca="1" si="2"/>
        <v>14.214910565252831</v>
      </c>
      <c r="G18" s="83">
        <f t="shared" ca="1" si="2"/>
        <v>65.148195077639755</v>
      </c>
      <c r="H18" s="83">
        <f t="shared" ca="1" si="2"/>
        <v>20.636894357107412</v>
      </c>
    </row>
    <row r="19" spans="1:8" x14ac:dyDescent="0.25">
      <c r="A19" s="20" t="s">
        <v>15</v>
      </c>
      <c r="B19" s="108">
        <v>5674</v>
      </c>
      <c r="C19" s="108">
        <v>24569</v>
      </c>
      <c r="D19" s="108">
        <v>9766</v>
      </c>
      <c r="E19" s="109">
        <f t="shared" si="1"/>
        <v>40009</v>
      </c>
      <c r="F19" s="83">
        <f t="shared" ca="1" si="2"/>
        <v>14.181809092954085</v>
      </c>
      <c r="G19" s="83">
        <f t="shared" ca="1" si="2"/>
        <v>61.408683046314586</v>
      </c>
      <c r="H19" s="83">
        <f t="shared" ca="1" si="2"/>
        <v>24.409507860731335</v>
      </c>
    </row>
    <row r="20" spans="1:8" x14ac:dyDescent="0.25">
      <c r="A20" s="20" t="s">
        <v>16</v>
      </c>
      <c r="B20" s="108">
        <v>2853</v>
      </c>
      <c r="C20" s="108">
        <v>12828</v>
      </c>
      <c r="D20" s="108">
        <v>3426</v>
      </c>
      <c r="E20" s="109">
        <f t="shared" si="1"/>
        <v>19107</v>
      </c>
      <c r="F20" s="83">
        <f t="shared" ca="1" si="2"/>
        <v>14.931700423928405</v>
      </c>
      <c r="G20" s="83">
        <f t="shared" ca="1" si="2"/>
        <v>67.137698225781122</v>
      </c>
      <c r="H20" s="83">
        <f t="shared" ca="1" si="2"/>
        <v>17.93060135029047</v>
      </c>
    </row>
    <row r="21" spans="1:8" x14ac:dyDescent="0.25">
      <c r="A21" s="20" t="s">
        <v>17</v>
      </c>
      <c r="B21" s="108">
        <v>2940</v>
      </c>
      <c r="C21" s="108">
        <v>12659</v>
      </c>
      <c r="D21" s="108">
        <v>4391</v>
      </c>
      <c r="E21" s="109">
        <f t="shared" si="1"/>
        <v>19990</v>
      </c>
      <c r="F21" s="83">
        <f t="shared" ca="1" si="2"/>
        <v>14.707353676838419</v>
      </c>
      <c r="G21" s="83">
        <f t="shared" ca="1" si="2"/>
        <v>63.326663331665834</v>
      </c>
      <c r="H21" s="83">
        <f t="shared" ca="1" si="2"/>
        <v>21.965982991495746</v>
      </c>
    </row>
    <row r="22" spans="1:8" x14ac:dyDescent="0.25">
      <c r="A22" s="20" t="s">
        <v>18</v>
      </c>
      <c r="B22" s="108">
        <v>24368</v>
      </c>
      <c r="C22" s="108">
        <v>99960</v>
      </c>
      <c r="D22" s="108">
        <v>27864</v>
      </c>
      <c r="E22" s="109">
        <f t="shared" si="1"/>
        <v>152192</v>
      </c>
      <c r="F22" s="83">
        <f t="shared" ref="F22:H46" ca="1" si="3">B22/$F22*100</f>
        <v>16.011354079058034</v>
      </c>
      <c r="G22" s="83">
        <f t="shared" ca="1" si="3"/>
        <v>65.680193439865434</v>
      </c>
      <c r="H22" s="83">
        <f t="shared" ca="1" si="3"/>
        <v>18.308452481076536</v>
      </c>
    </row>
    <row r="23" spans="1:8" x14ac:dyDescent="0.25">
      <c r="A23" s="20" t="s">
        <v>19</v>
      </c>
      <c r="B23" s="108">
        <v>2596</v>
      </c>
      <c r="C23" s="108">
        <v>11711</v>
      </c>
      <c r="D23" s="108">
        <v>4778</v>
      </c>
      <c r="E23" s="109">
        <f t="shared" si="1"/>
        <v>19085</v>
      </c>
      <c r="F23" s="83">
        <f t="shared" ca="1" si="3"/>
        <v>13.602305475504323</v>
      </c>
      <c r="G23" s="83">
        <f t="shared" ca="1" si="3"/>
        <v>61.362326434372548</v>
      </c>
      <c r="H23" s="83">
        <f ca="1">D23/$F23*100</f>
        <v>25.035368090123132</v>
      </c>
    </row>
    <row r="24" spans="1:8" x14ac:dyDescent="0.25">
      <c r="A24" s="20" t="s">
        <v>20</v>
      </c>
      <c r="B24" s="108">
        <v>9197</v>
      </c>
      <c r="C24" s="108">
        <v>36919</v>
      </c>
      <c r="D24" s="108">
        <v>11984</v>
      </c>
      <c r="E24" s="109">
        <f t="shared" si="1"/>
        <v>58100</v>
      </c>
      <c r="F24" s="83">
        <f t="shared" ca="1" si="3"/>
        <v>15.829604130808949</v>
      </c>
      <c r="G24" s="83">
        <f t="shared" ca="1" si="3"/>
        <v>63.543889845094668</v>
      </c>
      <c r="H24" s="83">
        <f t="shared" ca="1" si="3"/>
        <v>20.626506024096386</v>
      </c>
    </row>
    <row r="25" spans="1:8" ht="16.5" customHeight="1" x14ac:dyDescent="0.25">
      <c r="A25" s="20" t="s">
        <v>21</v>
      </c>
      <c r="B25" s="108">
        <v>36280</v>
      </c>
      <c r="C25" s="108">
        <v>125322</v>
      </c>
      <c r="D25" s="108">
        <v>30196</v>
      </c>
      <c r="E25" s="109">
        <f t="shared" si="1"/>
        <v>191798</v>
      </c>
      <c r="F25" s="83">
        <f t="shared" ca="1" si="3"/>
        <v>18.91573426208824</v>
      </c>
      <c r="G25" s="83">
        <f t="shared" ca="1" si="3"/>
        <v>65.340618776003922</v>
      </c>
      <c r="H25" s="83">
        <f t="shared" ca="1" si="3"/>
        <v>15.743646961907839</v>
      </c>
    </row>
    <row r="26" spans="1:8" x14ac:dyDescent="0.25">
      <c r="A26" s="20" t="s">
        <v>22</v>
      </c>
      <c r="B26" s="108">
        <v>74834</v>
      </c>
      <c r="C26" s="108">
        <v>293735</v>
      </c>
      <c r="D26" s="108">
        <v>86935</v>
      </c>
      <c r="E26" s="109">
        <f t="shared" si="1"/>
        <v>455504</v>
      </c>
      <c r="F26" s="83">
        <f t="shared" ca="1" si="3"/>
        <v>16.428834873019778</v>
      </c>
      <c r="G26" s="83">
        <f t="shared" ca="1" si="3"/>
        <v>64.485712529417967</v>
      </c>
      <c r="H26" s="83">
        <f t="shared" ca="1" si="3"/>
        <v>19.085452597562259</v>
      </c>
    </row>
    <row r="27" spans="1:8" x14ac:dyDescent="0.25">
      <c r="A27" s="20" t="s">
        <v>23</v>
      </c>
      <c r="B27" s="108">
        <v>2197</v>
      </c>
      <c r="C27" s="108">
        <v>9258</v>
      </c>
      <c r="D27" s="108">
        <v>2655</v>
      </c>
      <c r="E27" s="109">
        <f t="shared" si="1"/>
        <v>14110</v>
      </c>
      <c r="F27" s="83">
        <f t="shared" ca="1" si="3"/>
        <v>15.570517363571934</v>
      </c>
      <c r="G27" s="83">
        <f t="shared" ca="1" si="3"/>
        <v>65.613040396881644</v>
      </c>
      <c r="H27" s="83">
        <f t="shared" ca="1" si="3"/>
        <v>18.816442239546422</v>
      </c>
    </row>
    <row r="28" spans="1:8" x14ac:dyDescent="0.25">
      <c r="A28" s="20" t="s">
        <v>24</v>
      </c>
      <c r="B28" s="108">
        <v>10562</v>
      </c>
      <c r="C28" s="108">
        <v>44121</v>
      </c>
      <c r="D28" s="108">
        <v>14811</v>
      </c>
      <c r="E28" s="109">
        <f t="shared" si="1"/>
        <v>69494</v>
      </c>
      <c r="F28" s="83">
        <f t="shared" ca="1" si="3"/>
        <v>15.198434397214147</v>
      </c>
      <c r="G28" s="83">
        <f t="shared" ca="1" si="3"/>
        <v>63.488934296486036</v>
      </c>
      <c r="H28" s="83">
        <f t="shared" ca="1" si="3"/>
        <v>21.312631306299824</v>
      </c>
    </row>
    <row r="29" spans="1:8" x14ac:dyDescent="0.25">
      <c r="A29" s="20" t="s">
        <v>25</v>
      </c>
      <c r="B29" s="108">
        <v>5984</v>
      </c>
      <c r="C29" s="108">
        <v>24245</v>
      </c>
      <c r="D29" s="108">
        <v>8420</v>
      </c>
      <c r="E29" s="109">
        <f t="shared" si="1"/>
        <v>38649</v>
      </c>
      <c r="F29" s="83">
        <f t="shared" ca="1" si="3"/>
        <v>15.482936169111749</v>
      </c>
      <c r="G29" s="83">
        <f t="shared" ca="1" si="3"/>
        <v>62.731247897746393</v>
      </c>
      <c r="H29" s="83">
        <f t="shared" ca="1" si="3"/>
        <v>21.785815933141865</v>
      </c>
    </row>
    <row r="30" spans="1:8" x14ac:dyDescent="0.25">
      <c r="A30" s="20" t="s">
        <v>26</v>
      </c>
      <c r="B30" s="108">
        <v>28145</v>
      </c>
      <c r="C30" s="108">
        <v>104781</v>
      </c>
      <c r="D30" s="108">
        <v>29573</v>
      </c>
      <c r="E30" s="109">
        <f t="shared" si="1"/>
        <v>162499</v>
      </c>
      <c r="F30" s="83">
        <f t="shared" ca="1" si="3"/>
        <v>17.320106585271294</v>
      </c>
      <c r="G30" s="83">
        <f t="shared" ca="1" si="3"/>
        <v>64.481012190844254</v>
      </c>
      <c r="H30" s="83">
        <f t="shared" ca="1" si="3"/>
        <v>18.198881223884456</v>
      </c>
    </row>
    <row r="31" spans="1:8" x14ac:dyDescent="0.25">
      <c r="A31" s="20" t="s">
        <v>27</v>
      </c>
      <c r="B31" s="108">
        <v>1702</v>
      </c>
      <c r="C31" s="108">
        <v>7978</v>
      </c>
      <c r="D31" s="108">
        <v>3314</v>
      </c>
      <c r="E31" s="109">
        <f t="shared" si="1"/>
        <v>12994</v>
      </c>
      <c r="F31" s="83">
        <f t="shared" ca="1" si="3"/>
        <v>13.09835308603971</v>
      </c>
      <c r="G31" s="83">
        <f t="shared" ca="1" si="3"/>
        <v>61.397568108357703</v>
      </c>
      <c r="H31" s="83">
        <f t="shared" ca="1" si="3"/>
        <v>25.504078805602585</v>
      </c>
    </row>
    <row r="32" spans="1:8" x14ac:dyDescent="0.25">
      <c r="A32" s="20" t="s">
        <v>28</v>
      </c>
      <c r="B32" s="108">
        <v>966</v>
      </c>
      <c r="C32" s="108">
        <v>4668</v>
      </c>
      <c r="D32" s="108">
        <v>1465</v>
      </c>
      <c r="E32" s="109">
        <f t="shared" si="1"/>
        <v>7099</v>
      </c>
      <c r="F32" s="83">
        <f t="shared" ca="1" si="3"/>
        <v>13.607550359205522</v>
      </c>
      <c r="G32" s="83">
        <f t="shared" ca="1" si="3"/>
        <v>65.755740245104946</v>
      </c>
      <c r="H32" s="83">
        <f t="shared" ca="1" si="3"/>
        <v>20.636709395689536</v>
      </c>
    </row>
    <row r="33" spans="1:8" x14ac:dyDescent="0.25">
      <c r="A33" s="20" t="s">
        <v>29</v>
      </c>
      <c r="B33" s="108">
        <v>6303</v>
      </c>
      <c r="C33" s="108">
        <v>24104</v>
      </c>
      <c r="D33" s="108">
        <v>7125</v>
      </c>
      <c r="E33" s="109">
        <f t="shared" si="1"/>
        <v>37532</v>
      </c>
      <c r="F33" s="83">
        <f t="shared" ca="1" si="3"/>
        <v>16.793669402110201</v>
      </c>
      <c r="G33" s="83">
        <f t="shared" ca="1" si="3"/>
        <v>64.222530107641489</v>
      </c>
      <c r="H33" s="83">
        <f t="shared" ca="1" si="3"/>
        <v>18.983800490248321</v>
      </c>
    </row>
    <row r="34" spans="1:8" x14ac:dyDescent="0.25">
      <c r="A34" s="20" t="s">
        <v>30</v>
      </c>
      <c r="B34" s="108">
        <v>5913</v>
      </c>
      <c r="C34" s="108">
        <v>20767</v>
      </c>
      <c r="D34" s="108">
        <v>5993</v>
      </c>
      <c r="E34" s="109">
        <f t="shared" si="1"/>
        <v>32673</v>
      </c>
      <c r="F34" s="83">
        <f t="shared" ca="1" si="3"/>
        <v>18.097511706913966</v>
      </c>
      <c r="G34" s="83">
        <f t="shared" ca="1" si="3"/>
        <v>63.560126098001412</v>
      </c>
      <c r="H34" s="83">
        <f t="shared" ca="1" si="3"/>
        <v>18.342362195084625</v>
      </c>
    </row>
    <row r="35" spans="1:8" x14ac:dyDescent="0.25">
      <c r="A35" s="20" t="s">
        <v>31</v>
      </c>
      <c r="B35" s="108">
        <v>1136</v>
      </c>
      <c r="C35" s="108">
        <v>5783</v>
      </c>
      <c r="D35" s="108">
        <v>2304</v>
      </c>
      <c r="E35" s="109">
        <f t="shared" si="1"/>
        <v>9223</v>
      </c>
      <c r="F35" s="83">
        <f t="shared" ca="1" si="3"/>
        <v>12.317033503198525</v>
      </c>
      <c r="G35" s="83">
        <f t="shared" ca="1" si="3"/>
        <v>62.701940800173482</v>
      </c>
      <c r="H35" s="83">
        <f t="shared" ca="1" si="3"/>
        <v>24.981025696627995</v>
      </c>
    </row>
    <row r="36" spans="1:8" x14ac:dyDescent="0.25">
      <c r="A36" s="20" t="s">
        <v>32</v>
      </c>
      <c r="B36" s="108">
        <v>2893</v>
      </c>
      <c r="C36" s="108">
        <v>13337</v>
      </c>
      <c r="D36" s="108">
        <v>5411</v>
      </c>
      <c r="E36" s="109">
        <f t="shared" si="1"/>
        <v>21641</v>
      </c>
      <c r="F36" s="83">
        <f t="shared" ca="1" si="3"/>
        <v>13.368143801118249</v>
      </c>
      <c r="G36" s="83">
        <f t="shared" ca="1" si="3"/>
        <v>61.628390554965115</v>
      </c>
      <c r="H36" s="83">
        <f t="shared" ca="1" si="3"/>
        <v>25.003465643916638</v>
      </c>
    </row>
    <row r="37" spans="1:8" x14ac:dyDescent="0.25">
      <c r="A37" s="20" t="s">
        <v>33</v>
      </c>
      <c r="B37" s="108">
        <v>3412</v>
      </c>
      <c r="C37" s="108">
        <v>15431</v>
      </c>
      <c r="D37" s="108">
        <v>6509</v>
      </c>
      <c r="E37" s="109">
        <f t="shared" si="1"/>
        <v>25352</v>
      </c>
      <c r="F37" s="83">
        <f t="shared" ca="1" si="3"/>
        <v>13.458504260018934</v>
      </c>
      <c r="G37" s="83">
        <f t="shared" ca="1" si="3"/>
        <v>60.866992742189964</v>
      </c>
      <c r="H37" s="83">
        <f t="shared" ca="1" si="3"/>
        <v>25.674502997791098</v>
      </c>
    </row>
    <row r="38" spans="1:8" x14ac:dyDescent="0.25">
      <c r="A38" s="20" t="s">
        <v>34</v>
      </c>
      <c r="B38" s="108">
        <v>3895</v>
      </c>
      <c r="C38" s="108">
        <v>15037</v>
      </c>
      <c r="D38" s="108">
        <v>4096</v>
      </c>
      <c r="E38" s="109">
        <f t="shared" si="1"/>
        <v>23028</v>
      </c>
      <c r="F38" s="83">
        <f t="shared" ca="1" si="3"/>
        <v>16.914191419141915</v>
      </c>
      <c r="G38" s="83">
        <f t="shared" ca="1" si="3"/>
        <v>65.298766718777145</v>
      </c>
      <c r="H38" s="83">
        <f t="shared" ca="1" si="3"/>
        <v>17.787041862080947</v>
      </c>
    </row>
    <row r="39" spans="1:8" x14ac:dyDescent="0.25">
      <c r="A39" s="20" t="s">
        <v>35</v>
      </c>
      <c r="B39" s="108">
        <v>34377</v>
      </c>
      <c r="C39" s="108">
        <v>136020</v>
      </c>
      <c r="D39" s="108">
        <v>38113</v>
      </c>
      <c r="E39" s="109">
        <f t="shared" si="1"/>
        <v>208510</v>
      </c>
      <c r="F39" s="83">
        <f t="shared" ca="1" si="3"/>
        <v>16.486979041772575</v>
      </c>
      <c r="G39" s="83">
        <f t="shared" ca="1" si="3"/>
        <v>65.234281329432648</v>
      </c>
      <c r="H39" s="83">
        <f t="shared" ca="1" si="3"/>
        <v>18.278739628794781</v>
      </c>
    </row>
    <row r="40" spans="1:8" x14ac:dyDescent="0.25">
      <c r="A40" s="20" t="s">
        <v>36</v>
      </c>
      <c r="B40" s="108">
        <v>27923</v>
      </c>
      <c r="C40" s="108">
        <v>113084</v>
      </c>
      <c r="D40" s="108">
        <v>31409</v>
      </c>
      <c r="E40" s="109">
        <f t="shared" si="1"/>
        <v>172416</v>
      </c>
      <c r="F40" s="83">
        <f t="shared" ca="1" si="3"/>
        <v>16.195132702301411</v>
      </c>
      <c r="G40" s="83">
        <f t="shared" ca="1" si="3"/>
        <v>65.587880475129921</v>
      </c>
      <c r="H40" s="83">
        <f t="shared" ca="1" si="3"/>
        <v>18.216986822568671</v>
      </c>
    </row>
    <row r="41" spans="1:8" x14ac:dyDescent="0.25">
      <c r="A41" s="20" t="s">
        <v>37</v>
      </c>
      <c r="B41" s="108">
        <v>2276</v>
      </c>
      <c r="C41" s="108">
        <v>8733</v>
      </c>
      <c r="D41" s="108">
        <v>2888</v>
      </c>
      <c r="E41" s="109">
        <f t="shared" si="1"/>
        <v>13897</v>
      </c>
      <c r="F41" s="83">
        <f t="shared" ca="1" si="3"/>
        <v>16.37763546089084</v>
      </c>
      <c r="G41" s="83">
        <f t="shared" ca="1" si="3"/>
        <v>62.840900913866307</v>
      </c>
      <c r="H41" s="83">
        <f t="shared" ca="1" si="3"/>
        <v>20.781463625242857</v>
      </c>
    </row>
    <row r="42" spans="1:8" x14ac:dyDescent="0.25">
      <c r="A42" s="20" t="s">
        <v>38</v>
      </c>
      <c r="B42" s="108">
        <v>45123</v>
      </c>
      <c r="C42" s="108">
        <v>173587</v>
      </c>
      <c r="D42" s="108">
        <v>45610</v>
      </c>
      <c r="E42" s="109">
        <f t="shared" si="1"/>
        <v>264320</v>
      </c>
      <c r="F42" s="83">
        <f t="shared" ca="1" si="3"/>
        <v>17.071352905569007</v>
      </c>
      <c r="G42" s="83">
        <f t="shared" ca="1" si="3"/>
        <v>65.673047820823243</v>
      </c>
      <c r="H42" s="83">
        <f t="shared" ca="1" si="3"/>
        <v>17.255599273607746</v>
      </c>
    </row>
    <row r="43" spans="1:8" x14ac:dyDescent="0.25">
      <c r="A43" s="20" t="s">
        <v>39</v>
      </c>
      <c r="B43" s="108">
        <v>1444</v>
      </c>
      <c r="C43" s="108">
        <v>6534</v>
      </c>
      <c r="D43" s="108">
        <v>3324</v>
      </c>
      <c r="E43" s="109">
        <f t="shared" si="1"/>
        <v>11302</v>
      </c>
      <c r="F43" s="83">
        <f t="shared" ca="1" si="3"/>
        <v>12.776499734560254</v>
      </c>
      <c r="G43" s="83">
        <f t="shared" ca="1" si="3"/>
        <v>57.812776499734561</v>
      </c>
      <c r="H43" s="83">
        <f t="shared" ca="1" si="3"/>
        <v>29.410723765705182</v>
      </c>
    </row>
    <row r="44" spans="1:8" x14ac:dyDescent="0.25">
      <c r="A44" s="20" t="s">
        <v>40</v>
      </c>
      <c r="B44" s="108">
        <v>6273</v>
      </c>
      <c r="C44" s="108">
        <v>23739</v>
      </c>
      <c r="D44" s="108">
        <v>7223</v>
      </c>
      <c r="E44" s="109">
        <f t="shared" si="1"/>
        <v>37235</v>
      </c>
      <c r="F44" s="83">
        <f t="shared" ca="1" si="3"/>
        <v>16.847052504364175</v>
      </c>
      <c r="G44" s="83">
        <f t="shared" ca="1" si="3"/>
        <v>63.754532026319325</v>
      </c>
      <c r="H44" s="83">
        <f t="shared" ca="1" si="3"/>
        <v>19.398415469316504</v>
      </c>
    </row>
    <row r="45" spans="1:8" x14ac:dyDescent="0.25">
      <c r="A45" s="20" t="s">
        <v>41</v>
      </c>
      <c r="B45" s="108">
        <v>165269</v>
      </c>
      <c r="C45" s="108">
        <v>613721</v>
      </c>
      <c r="D45" s="108">
        <v>159526</v>
      </c>
      <c r="E45" s="109">
        <f t="shared" si="1"/>
        <v>938516</v>
      </c>
      <c r="F45" s="83">
        <f t="shared" ca="1" si="3"/>
        <v>17.609609212842404</v>
      </c>
      <c r="G45" s="83">
        <f t="shared" ca="1" si="3"/>
        <v>65.39270507908229</v>
      </c>
      <c r="H45" s="83">
        <f t="shared" ca="1" si="3"/>
        <v>16.997685708075302</v>
      </c>
    </row>
    <row r="46" spans="1:8" x14ac:dyDescent="0.25">
      <c r="A46" s="20" t="s">
        <v>42</v>
      </c>
      <c r="B46" s="108">
        <v>70623</v>
      </c>
      <c r="C46" s="108">
        <v>273620</v>
      </c>
      <c r="D46" s="108">
        <v>71248</v>
      </c>
      <c r="E46" s="109">
        <f t="shared" si="1"/>
        <v>415491</v>
      </c>
      <c r="F46" s="83">
        <f t="shared" ca="1" si="3"/>
        <v>16.99748008982144</v>
      </c>
      <c r="G46" s="83">
        <f t="shared" ca="1" si="3"/>
        <v>65.85461538276401</v>
      </c>
      <c r="H46" s="83">
        <f t="shared" ca="1" si="3"/>
        <v>17.147904527414553</v>
      </c>
    </row>
    <row r="47" spans="1:8" ht="25.5" customHeight="1" x14ac:dyDescent="0.25">
      <c r="A47" s="101" t="s">
        <v>43</v>
      </c>
      <c r="B47" s="107">
        <v>1244031</v>
      </c>
      <c r="C47" s="107">
        <v>5022028</v>
      </c>
      <c r="D47" s="107">
        <v>1473699</v>
      </c>
      <c r="E47" s="107">
        <v>7739758</v>
      </c>
      <c r="F47" s="83">
        <f t="shared" ref="F47:H55" ca="1" si="4">B47/$F47*100</f>
        <v>16.073254486768189</v>
      </c>
      <c r="G47" s="83">
        <f t="shared" ca="1" si="4"/>
        <v>64.886111426222897</v>
      </c>
      <c r="H47" s="83">
        <f t="shared" ca="1" si="4"/>
        <v>19.040634087008922</v>
      </c>
    </row>
    <row r="48" spans="1:8" ht="24.75" customHeight="1" x14ac:dyDescent="0.25">
      <c r="A48" s="20" t="s">
        <v>44</v>
      </c>
      <c r="B48" s="108">
        <v>775266</v>
      </c>
      <c r="C48" s="108">
        <v>3211105</v>
      </c>
      <c r="D48" s="108">
        <v>939103</v>
      </c>
      <c r="E48" s="109">
        <f t="shared" ref="E48:E55" si="5">B48+C48+D48</f>
        <v>4925474</v>
      </c>
      <c r="F48" s="83">
        <f t="shared" ca="1" si="4"/>
        <v>15.739926756287822</v>
      </c>
      <c r="G48" s="83">
        <f t="shared" ca="1" si="4"/>
        <v>65.19382703065736</v>
      </c>
      <c r="H48" s="83">
        <f t="shared" ca="1" si="4"/>
        <v>19.066246213054825</v>
      </c>
    </row>
    <row r="49" spans="1:8" ht="15" customHeight="1" x14ac:dyDescent="0.25">
      <c r="A49" s="20" t="s">
        <v>45</v>
      </c>
      <c r="B49" s="108">
        <v>128423</v>
      </c>
      <c r="C49" s="108">
        <v>487999</v>
      </c>
      <c r="D49" s="108">
        <v>139901</v>
      </c>
      <c r="E49" s="109">
        <f t="shared" si="5"/>
        <v>756323</v>
      </c>
      <c r="F49" s="83">
        <f t="shared" ca="1" si="4"/>
        <v>16.97991466608843</v>
      </c>
      <c r="G49" s="83">
        <f t="shared" ca="1" si="4"/>
        <v>64.522565094542941</v>
      </c>
      <c r="H49" s="83">
        <f t="shared" ca="1" si="4"/>
        <v>18.49752023936863</v>
      </c>
    </row>
    <row r="50" spans="1:8" ht="15" customHeight="1" x14ac:dyDescent="0.25">
      <c r="A50" s="20" t="s">
        <v>46</v>
      </c>
      <c r="B50" s="108">
        <v>91743</v>
      </c>
      <c r="C50" s="108">
        <v>347097</v>
      </c>
      <c r="D50" s="108">
        <v>96609</v>
      </c>
      <c r="E50" s="109">
        <f t="shared" si="5"/>
        <v>535449</v>
      </c>
      <c r="F50" s="83">
        <f t="shared" ca="1" si="4"/>
        <v>17.133844679885478</v>
      </c>
      <c r="G50" s="83">
        <f t="shared" ca="1" si="4"/>
        <v>64.823540617313697</v>
      </c>
      <c r="H50" s="83">
        <f t="shared" ca="1" si="4"/>
        <v>18.042614702800826</v>
      </c>
    </row>
    <row r="51" spans="1:8" ht="15" customHeight="1" x14ac:dyDescent="0.25">
      <c r="A51" s="20" t="s">
        <v>47</v>
      </c>
      <c r="B51" s="108">
        <v>27163</v>
      </c>
      <c r="C51" s="108">
        <v>113004</v>
      </c>
      <c r="D51" s="108">
        <v>41223</v>
      </c>
      <c r="E51" s="109">
        <f t="shared" si="5"/>
        <v>181390</v>
      </c>
      <c r="F51" s="83">
        <f t="shared" ca="1" si="4"/>
        <v>14.974915927008103</v>
      </c>
      <c r="G51" s="83">
        <f t="shared" ca="1" si="4"/>
        <v>62.298913942334202</v>
      </c>
      <c r="H51" s="83">
        <f t="shared" ca="1" si="4"/>
        <v>22.7261701306577</v>
      </c>
    </row>
    <row r="52" spans="1:8" ht="15" customHeight="1" x14ac:dyDescent="0.25">
      <c r="A52" s="20" t="s">
        <v>48</v>
      </c>
      <c r="B52" s="108">
        <v>59428</v>
      </c>
      <c r="C52" s="108">
        <v>234856</v>
      </c>
      <c r="D52" s="108">
        <v>69755</v>
      </c>
      <c r="E52" s="109">
        <f t="shared" si="5"/>
        <v>364039</v>
      </c>
      <c r="F52" s="83">
        <f t="shared" ca="1" si="4"/>
        <v>16.324624559456542</v>
      </c>
      <c r="G52" s="83">
        <f t="shared" ca="1" si="4"/>
        <v>64.513966910138748</v>
      </c>
      <c r="H52" s="83">
        <f t="shared" ca="1" si="4"/>
        <v>19.161408530404707</v>
      </c>
    </row>
    <row r="53" spans="1:8" ht="15" customHeight="1" x14ac:dyDescent="0.25">
      <c r="A53" s="20" t="s">
        <v>49</v>
      </c>
      <c r="B53" s="108">
        <v>68557</v>
      </c>
      <c r="C53" s="108">
        <v>261655</v>
      </c>
      <c r="D53" s="108">
        <v>81394</v>
      </c>
      <c r="E53" s="109">
        <f t="shared" si="5"/>
        <v>411606</v>
      </c>
      <c r="F53" s="83">
        <f t="shared" ca="1" si="4"/>
        <v>16.65597683221333</v>
      </c>
      <c r="G53" s="83">
        <f t="shared" ca="1" si="4"/>
        <v>63.569287133812438</v>
      </c>
      <c r="H53" s="83">
        <f t="shared" ca="1" si="4"/>
        <v>19.774736033974239</v>
      </c>
    </row>
    <row r="54" spans="1:8" ht="15" customHeight="1" x14ac:dyDescent="0.25">
      <c r="A54" s="20" t="s">
        <v>50</v>
      </c>
      <c r="B54" s="108">
        <v>10346</v>
      </c>
      <c r="C54" s="108">
        <v>48282</v>
      </c>
      <c r="D54" s="108">
        <v>15049</v>
      </c>
      <c r="E54" s="109">
        <f t="shared" si="5"/>
        <v>73677</v>
      </c>
      <c r="F54" s="83">
        <f t="shared" ca="1" si="4"/>
        <v>14.042374146612918</v>
      </c>
      <c r="G54" s="83">
        <f t="shared" ca="1" si="4"/>
        <v>65.531984201311133</v>
      </c>
      <c r="H54" s="83">
        <f t="shared" ca="1" si="4"/>
        <v>20.425641652075953</v>
      </c>
    </row>
    <row r="55" spans="1:8" ht="15" customHeight="1" thickBot="1" x14ac:dyDescent="0.3">
      <c r="A55" s="21" t="s">
        <v>51</v>
      </c>
      <c r="B55" s="110">
        <v>83105</v>
      </c>
      <c r="C55" s="110">
        <v>318030</v>
      </c>
      <c r="D55" s="110">
        <v>90665</v>
      </c>
      <c r="E55" s="111">
        <f t="shared" si="5"/>
        <v>491800</v>
      </c>
      <c r="F55" s="91">
        <f t="shared" ca="1" si="4"/>
        <v>16.898129320862139</v>
      </c>
      <c r="G55" s="91">
        <f t="shared" ca="1" si="4"/>
        <v>64.666531110207401</v>
      </c>
      <c r="H55" s="91">
        <f t="shared" ca="1" si="4"/>
        <v>18.435339568930459</v>
      </c>
    </row>
    <row r="56" spans="1:8" x14ac:dyDescent="0.25">
      <c r="A56" s="18" t="s">
        <v>67</v>
      </c>
      <c r="B56" s="27"/>
      <c r="C56" s="27"/>
      <c r="D56" s="24"/>
      <c r="E56" s="20"/>
      <c r="F56" s="20"/>
      <c r="G56" s="20"/>
      <c r="H56" s="20"/>
    </row>
    <row r="57" spans="1:8" x14ac:dyDescent="0.25">
      <c r="D57" s="2"/>
      <c r="E57" s="2"/>
      <c r="F57" s="2"/>
      <c r="G57" s="2"/>
    </row>
  </sheetData>
  <mergeCells count="1">
    <mergeCell ref="B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8</vt:i4>
      </vt:variant>
    </vt:vector>
  </HeadingPairs>
  <TitlesOfParts>
    <vt:vector size="8" baseType="lpstr">
      <vt:lpstr>Índex</vt:lpstr>
      <vt:lpstr>Taula 1</vt:lpstr>
      <vt:lpstr>Taula 2</vt:lpstr>
      <vt:lpstr>Taula 3</vt:lpstr>
      <vt:lpstr>Taula 4</vt:lpstr>
      <vt:lpstr>Taula 5</vt:lpstr>
      <vt:lpstr>Taula 6</vt:lpstr>
      <vt:lpstr>Taula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Estimacions de població. Dades definitives. 2021. Taules de la nota de premsa. Idescat. Desembre 2021</dc:title>
  <dc:creator>Idescat. Premsa</dc:creator>
  <cp:keywords>Mitjans de comunicació, notes de premsa</cp:keywords>
  <cp:lastModifiedBy>Teresa Junqueras Blasco</cp:lastModifiedBy>
  <cp:lastPrinted>2019-12-16T09:23:16Z</cp:lastPrinted>
  <dcterms:created xsi:type="dcterms:W3CDTF">2016-10-24T09:48:21Z</dcterms:created>
  <dcterms:modified xsi:type="dcterms:W3CDTF">2021-12-20T08:58:10Z</dcterms:modified>
</cp:coreProperties>
</file>